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kioKoyama\Documents\Personal\ゴルフ関連\ミシガン会\Web関連\Michigan Kai\Web\results\"/>
    </mc:Choice>
  </mc:AlternateContent>
  <xr:revisionPtr revIDLastSave="0" documentId="13_ncr:1_{F4357524-EDEC-4C70-97FC-808AA365ABF5}" xr6:coauthVersionLast="45" xr6:coauthVersionMax="45" xr10:uidLastSave="{00000000-0000-0000-0000-000000000000}"/>
  <bookViews>
    <workbookView xWindow="43680" yWindow="1290" windowWidth="22500" windowHeight="14130" tabRatio="669" activeTab="5" xr2:uid="{00000000-000D-0000-FFFF-FFFF00000000}"/>
  </bookViews>
  <sheets>
    <sheet name="2020年間集計" sheetId="37" r:id="rId1"/>
    <sheet name="6月度月例会" sheetId="33" r:id="rId2"/>
    <sheet name="7月度月例会" sheetId="38" r:id="rId3"/>
    <sheet name="8月度月例会" sheetId="39" r:id="rId4"/>
    <sheet name="9月度月例会" sheetId="40" r:id="rId5"/>
    <sheet name="10月度月例会" sheetId="41" r:id="rId6"/>
    <sheet name="Sheet3" sheetId="30" r:id="rId7"/>
  </sheets>
  <definedNames>
    <definedName name="_xlnm.Print_Area" localSheetId="5">'10月度月例会'!$A$1:$X$51</definedName>
    <definedName name="_xlnm.Print_Area" localSheetId="1">'6月度月例会'!$A$1:$V$57</definedName>
    <definedName name="_xlnm.Print_Area" localSheetId="2">'7月度月例会'!$A$1:$V$59</definedName>
    <definedName name="_xlnm.Print_Area" localSheetId="3">'8月度月例会'!$A$1:$W$51</definedName>
    <definedName name="_xlnm.Print_Area" localSheetId="4">'9月度月例会'!$A$1:$W$52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33" l="1"/>
  <c r="AY71" i="37" l="1"/>
  <c r="AM47" i="37"/>
  <c r="AY70" i="37"/>
  <c r="AN75" i="37"/>
  <c r="M51" i="41" l="1"/>
  <c r="M52" i="41"/>
  <c r="M53" i="41"/>
  <c r="M54" i="41"/>
  <c r="M55" i="41"/>
  <c r="M56" i="41"/>
  <c r="M57" i="41"/>
  <c r="M50" i="41"/>
  <c r="AW4" i="37" l="1"/>
  <c r="S3" i="41"/>
  <c r="T48" i="41"/>
  <c r="T47" i="41"/>
  <c r="S46" i="41"/>
  <c r="S47" i="41"/>
  <c r="S48" i="41"/>
  <c r="S4" i="41"/>
  <c r="S5" i="41"/>
  <c r="S6" i="41"/>
  <c r="S7" i="41"/>
  <c r="S8" i="41"/>
  <c r="S9" i="41"/>
  <c r="S10" i="41"/>
  <c r="S11" i="41"/>
  <c r="S12" i="41"/>
  <c r="S13" i="41"/>
  <c r="S14" i="41"/>
  <c r="S15" i="41"/>
  <c r="S16" i="41"/>
  <c r="S17" i="41"/>
  <c r="S18" i="41"/>
  <c r="S19" i="41"/>
  <c r="S20" i="41"/>
  <c r="S21" i="41"/>
  <c r="S22" i="41"/>
  <c r="S23" i="41"/>
  <c r="S24" i="41"/>
  <c r="S25" i="41"/>
  <c r="S26" i="41"/>
  <c r="S27" i="41"/>
  <c r="S28" i="41"/>
  <c r="S29" i="41"/>
  <c r="S30" i="41"/>
  <c r="S31" i="41"/>
  <c r="S32" i="41"/>
  <c r="S33" i="41"/>
  <c r="S34" i="41"/>
  <c r="S35" i="41"/>
  <c r="S36" i="41"/>
  <c r="S37" i="41"/>
  <c r="S38" i="41"/>
  <c r="S39" i="41"/>
  <c r="S40" i="41"/>
  <c r="S41" i="41"/>
  <c r="S42" i="41"/>
  <c r="S43" i="41"/>
  <c r="S44" i="41"/>
  <c r="S45" i="41"/>
  <c r="M27" i="41"/>
  <c r="N27" i="41" s="1"/>
  <c r="M28" i="41"/>
  <c r="N28" i="41" s="1"/>
  <c r="M39" i="41"/>
  <c r="N39" i="41" s="1"/>
  <c r="M9" i="41"/>
  <c r="N9" i="41" s="1"/>
  <c r="M16" i="41"/>
  <c r="N16" i="41" s="1"/>
  <c r="M17" i="41"/>
  <c r="N17" i="41" s="1"/>
  <c r="M4" i="41"/>
  <c r="N4" i="41" s="1"/>
  <c r="M23" i="41"/>
  <c r="N23" i="41" s="1"/>
  <c r="M5" i="41"/>
  <c r="N5" i="41" s="1"/>
  <c r="M30" i="41"/>
  <c r="N30" i="41" s="1"/>
  <c r="M13" i="41"/>
  <c r="N13" i="41" s="1"/>
  <c r="M42" i="41"/>
  <c r="N42" i="41" s="1"/>
  <c r="M3" i="41"/>
  <c r="N3" i="41" s="1"/>
  <c r="M6" i="41"/>
  <c r="N6" i="41" s="1"/>
  <c r="M11" i="41"/>
  <c r="N11" i="41" s="1"/>
  <c r="M44" i="41"/>
  <c r="N44" i="41" s="1"/>
  <c r="M45" i="41"/>
  <c r="N45" i="41" s="1"/>
  <c r="M7" i="41"/>
  <c r="N7" i="41" s="1"/>
  <c r="M36" i="41"/>
  <c r="N36" i="41" s="1"/>
  <c r="M15" i="41"/>
  <c r="N15" i="41" s="1"/>
  <c r="M19" i="41"/>
  <c r="N19" i="41" s="1"/>
  <c r="M14" i="41"/>
  <c r="N14" i="41" s="1"/>
  <c r="M20" i="41"/>
  <c r="N20" i="41" s="1"/>
  <c r="M37" i="41"/>
  <c r="N37" i="41" s="1"/>
  <c r="M47" i="41"/>
  <c r="N47" i="41" s="1"/>
  <c r="M21" i="41"/>
  <c r="N21" i="41" s="1"/>
  <c r="M10" i="41"/>
  <c r="N10" i="41" s="1"/>
  <c r="M40" i="41"/>
  <c r="N40" i="41" s="1"/>
  <c r="M12" i="41"/>
  <c r="N12" i="41" s="1"/>
  <c r="M35" i="41"/>
  <c r="N35" i="41" s="1"/>
  <c r="M46" i="41"/>
  <c r="N46" i="41" s="1"/>
  <c r="M41" i="41"/>
  <c r="N41" i="41" s="1"/>
  <c r="M8" i="41"/>
  <c r="N8" i="41" s="1"/>
  <c r="M32" i="41"/>
  <c r="N32" i="41" s="1"/>
  <c r="M24" i="41"/>
  <c r="N24" i="41" s="1"/>
  <c r="M34" i="41"/>
  <c r="N34" i="41" s="1"/>
  <c r="M25" i="41"/>
  <c r="N25" i="41" s="1"/>
  <c r="M38" i="41"/>
  <c r="N38" i="41" s="1"/>
  <c r="M26" i="41"/>
  <c r="N26" i="41" s="1"/>
  <c r="M22" i="41"/>
  <c r="N22" i="41" s="1"/>
  <c r="M18" i="41"/>
  <c r="N18" i="41" s="1"/>
  <c r="M29" i="41"/>
  <c r="N29" i="41" s="1"/>
  <c r="M33" i="41"/>
  <c r="N33" i="41" s="1"/>
  <c r="M48" i="41"/>
  <c r="N48" i="41" s="1"/>
  <c r="M31" i="41"/>
  <c r="N31" i="41" s="1"/>
  <c r="M43" i="41"/>
  <c r="N43" i="41" s="1"/>
  <c r="T3" i="41" l="1"/>
  <c r="T5" i="41"/>
  <c r="T4" i="41"/>
  <c r="AX4" i="37" l="1"/>
  <c r="AW69" i="37" l="1"/>
  <c r="AX69" i="37"/>
  <c r="AW70" i="37"/>
  <c r="AX70" i="37"/>
  <c r="AW71" i="37"/>
  <c r="AX71" i="37"/>
  <c r="AW72" i="37"/>
  <c r="AX72" i="37"/>
  <c r="AW73" i="37"/>
  <c r="AX73" i="37"/>
  <c r="AY73" i="37" s="1"/>
  <c r="AW74" i="37"/>
  <c r="AX74" i="37"/>
  <c r="AY74" i="37" s="1"/>
  <c r="AU47" i="37"/>
  <c r="AW47" i="37"/>
  <c r="AX47" i="37"/>
  <c r="AY47" i="37" s="1"/>
  <c r="AF75" i="37" l="1"/>
  <c r="T3" i="40" l="1"/>
  <c r="T49" i="40" l="1"/>
  <c r="S3" i="40" l="1"/>
  <c r="T5" i="40" l="1"/>
  <c r="T4" i="40"/>
  <c r="S4" i="40"/>
  <c r="S5" i="40"/>
  <c r="S6" i="40"/>
  <c r="S7" i="40"/>
  <c r="S8" i="40"/>
  <c r="S9" i="40"/>
  <c r="S10" i="40"/>
  <c r="S11" i="40"/>
  <c r="S12" i="40"/>
  <c r="S13" i="40"/>
  <c r="S14" i="40"/>
  <c r="S15" i="40"/>
  <c r="S16" i="40"/>
  <c r="S17" i="40"/>
  <c r="S18" i="40"/>
  <c r="S19" i="40"/>
  <c r="S20" i="40"/>
  <c r="S21" i="40"/>
  <c r="S22" i="40"/>
  <c r="S23" i="40"/>
  <c r="S24" i="40"/>
  <c r="S25" i="40"/>
  <c r="S26" i="40"/>
  <c r="S27" i="40"/>
  <c r="S28" i="40"/>
  <c r="S29" i="40"/>
  <c r="S30" i="40"/>
  <c r="S31" i="40"/>
  <c r="S32" i="40"/>
  <c r="S33" i="40"/>
  <c r="S34" i="40"/>
  <c r="S35" i="40"/>
  <c r="S36" i="40"/>
  <c r="S37" i="40"/>
  <c r="S38" i="40"/>
  <c r="S39" i="40"/>
  <c r="S40" i="40"/>
  <c r="S41" i="40"/>
  <c r="S42" i="40"/>
  <c r="M46" i="40" l="1"/>
  <c r="M47" i="40"/>
  <c r="M48" i="40"/>
  <c r="M49" i="40"/>
  <c r="M45" i="40"/>
  <c r="AX7" i="37" l="1"/>
  <c r="AW7" i="37"/>
  <c r="AE7" i="37"/>
  <c r="AM7" i="37" s="1"/>
  <c r="AU7" i="37" s="1"/>
  <c r="AE24" i="37"/>
  <c r="AM24" i="37" s="1"/>
  <c r="AU24" i="37" s="1"/>
  <c r="AE35" i="37"/>
  <c r="AM35" i="37" s="1"/>
  <c r="AU35" i="37" s="1"/>
  <c r="AE46" i="37"/>
  <c r="AM46" i="37" s="1"/>
  <c r="AU46" i="37" s="1"/>
  <c r="T42" i="40" l="1"/>
  <c r="T41" i="40"/>
  <c r="M4" i="40"/>
  <c r="N4" i="40" s="1"/>
  <c r="M42" i="40"/>
  <c r="N42" i="40" s="1"/>
  <c r="M37" i="40"/>
  <c r="N37" i="40" s="1"/>
  <c r="M11" i="40"/>
  <c r="N11" i="40" s="1"/>
  <c r="M30" i="40"/>
  <c r="N30" i="40" s="1"/>
  <c r="M18" i="40"/>
  <c r="N18" i="40" s="1"/>
  <c r="M38" i="40"/>
  <c r="N38" i="40" s="1"/>
  <c r="M15" i="40"/>
  <c r="N15" i="40" s="1"/>
  <c r="M39" i="40"/>
  <c r="N39" i="40" s="1"/>
  <c r="M23" i="40"/>
  <c r="N23" i="40" s="1"/>
  <c r="M9" i="40"/>
  <c r="N9" i="40" s="1"/>
  <c r="M21" i="40"/>
  <c r="N21" i="40" s="1"/>
  <c r="M6" i="40"/>
  <c r="N6" i="40" s="1"/>
  <c r="M7" i="40"/>
  <c r="N7" i="40" s="1"/>
  <c r="M25" i="40"/>
  <c r="N25" i="40" s="1"/>
  <c r="M24" i="40"/>
  <c r="N24" i="40" s="1"/>
  <c r="M13" i="40"/>
  <c r="N13" i="40" s="1"/>
  <c r="M20" i="40"/>
  <c r="N20" i="40" s="1"/>
  <c r="M33" i="40"/>
  <c r="N33" i="40" s="1"/>
  <c r="M5" i="40"/>
  <c r="N5" i="40" s="1"/>
  <c r="M32" i="40"/>
  <c r="N32" i="40" s="1"/>
  <c r="M3" i="40"/>
  <c r="N3" i="40" s="1"/>
  <c r="M16" i="40"/>
  <c r="N16" i="40" s="1"/>
  <c r="M26" i="40"/>
  <c r="N26" i="40" s="1"/>
  <c r="M8" i="40"/>
  <c r="N8" i="40" s="1"/>
  <c r="M41" i="40"/>
  <c r="N41" i="40" s="1"/>
  <c r="M19" i="40"/>
  <c r="N19" i="40" s="1"/>
  <c r="M40" i="40"/>
  <c r="N40" i="40" s="1"/>
  <c r="M17" i="40"/>
  <c r="N17" i="40" s="1"/>
  <c r="M36" i="40"/>
  <c r="N36" i="40" s="1"/>
  <c r="M27" i="40"/>
  <c r="N27" i="40" s="1"/>
  <c r="M35" i="40"/>
  <c r="N35" i="40" s="1"/>
  <c r="M10" i="40"/>
  <c r="N10" i="40" s="1"/>
  <c r="M31" i="40"/>
  <c r="N31" i="40" s="1"/>
  <c r="M12" i="40"/>
  <c r="N12" i="40" s="1"/>
  <c r="M22" i="40"/>
  <c r="N22" i="40" s="1"/>
  <c r="M14" i="40"/>
  <c r="N14" i="40" s="1"/>
  <c r="M28" i="40"/>
  <c r="N28" i="40" s="1"/>
  <c r="M34" i="40"/>
  <c r="N34" i="40" s="1"/>
  <c r="M29" i="40"/>
  <c r="N29" i="40" s="1"/>
  <c r="M4" i="38" l="1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S45" i="39"/>
  <c r="S46" i="39"/>
  <c r="S47" i="39"/>
  <c r="S48" i="39"/>
  <c r="S49" i="39"/>
  <c r="S50" i="39"/>
  <c r="S44" i="39"/>
  <c r="S38" i="39"/>
  <c r="T4" i="33"/>
  <c r="T5" i="33"/>
  <c r="T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" i="33"/>
  <c r="S3" i="39"/>
  <c r="O3" i="33" l="1"/>
  <c r="AW5" i="37" l="1"/>
  <c r="AX5" i="37"/>
  <c r="AW6" i="37"/>
  <c r="AX6" i="37"/>
  <c r="AW8" i="37"/>
  <c r="AX8" i="37"/>
  <c r="AY8" i="37" s="1"/>
  <c r="AW9" i="37"/>
  <c r="AX9" i="37"/>
  <c r="AY9" i="37" s="1"/>
  <c r="AW10" i="37"/>
  <c r="AX10" i="37"/>
  <c r="AY10" i="37" s="1"/>
  <c r="AW11" i="37"/>
  <c r="AX11" i="37"/>
  <c r="AY11" i="37" s="1"/>
  <c r="AW12" i="37"/>
  <c r="AX12" i="37"/>
  <c r="AY12" i="37" s="1"/>
  <c r="AW13" i="37"/>
  <c r="AX13" i="37"/>
  <c r="AY13" i="37" s="1"/>
  <c r="AW14" i="37"/>
  <c r="AX14" i="37"/>
  <c r="AY14" i="37" s="1"/>
  <c r="AW15" i="37"/>
  <c r="AX15" i="37"/>
  <c r="AY15" i="37" s="1"/>
  <c r="AW16" i="37"/>
  <c r="AX16" i="37"/>
  <c r="AY16" i="37" s="1"/>
  <c r="AW17" i="37"/>
  <c r="AX17" i="37"/>
  <c r="AY17" i="37" s="1"/>
  <c r="AW18" i="37"/>
  <c r="AX18" i="37"/>
  <c r="AY18" i="37" s="1"/>
  <c r="AW19" i="37"/>
  <c r="AX19" i="37"/>
  <c r="AY19" i="37" s="1"/>
  <c r="AW20" i="37"/>
  <c r="AX20" i="37"/>
  <c r="AY20" i="37" s="1"/>
  <c r="AW21" i="37"/>
  <c r="AX21" i="37"/>
  <c r="AY21" i="37" s="1"/>
  <c r="AW22" i="37"/>
  <c r="AX22" i="37"/>
  <c r="AW23" i="37"/>
  <c r="AX23" i="37"/>
  <c r="AY23" i="37" s="1"/>
  <c r="AW24" i="37"/>
  <c r="AX24" i="37"/>
  <c r="AY24" i="37" s="1"/>
  <c r="AW25" i="37"/>
  <c r="AX25" i="37"/>
  <c r="AY25" i="37" s="1"/>
  <c r="AW26" i="37"/>
  <c r="AX26" i="37"/>
  <c r="AY26" i="37" s="1"/>
  <c r="AW27" i="37"/>
  <c r="AX27" i="37"/>
  <c r="AY27" i="37" s="1"/>
  <c r="AW28" i="37"/>
  <c r="AX28" i="37"/>
  <c r="AY28" i="37" s="1"/>
  <c r="AW29" i="37"/>
  <c r="AX29" i="37"/>
  <c r="AY29" i="37" s="1"/>
  <c r="AW30" i="37"/>
  <c r="AX30" i="37"/>
  <c r="AY30" i="37" s="1"/>
  <c r="AW31" i="37"/>
  <c r="AX31" i="37"/>
  <c r="AY31" i="37" s="1"/>
  <c r="AW32" i="37"/>
  <c r="AX32" i="37"/>
  <c r="AY32" i="37" s="1"/>
  <c r="AW33" i="37"/>
  <c r="AX33" i="37"/>
  <c r="AY33" i="37" s="1"/>
  <c r="AW34" i="37"/>
  <c r="AX34" i="37"/>
  <c r="AY34" i="37" s="1"/>
  <c r="AW35" i="37"/>
  <c r="AX35" i="37"/>
  <c r="AY35" i="37" s="1"/>
  <c r="AW36" i="37"/>
  <c r="AX36" i="37"/>
  <c r="AY36" i="37" s="1"/>
  <c r="AW37" i="37"/>
  <c r="AX37" i="37"/>
  <c r="AY37" i="37" s="1"/>
  <c r="AW38" i="37"/>
  <c r="AX38" i="37"/>
  <c r="AY38" i="37" s="1"/>
  <c r="AW39" i="37"/>
  <c r="AX39" i="37"/>
  <c r="AY39" i="37" s="1"/>
  <c r="AW40" i="37"/>
  <c r="AX40" i="37"/>
  <c r="AY40" i="37" s="1"/>
  <c r="AW41" i="37"/>
  <c r="AX41" i="37"/>
  <c r="AY41" i="37" s="1"/>
  <c r="AW42" i="37"/>
  <c r="AX42" i="37"/>
  <c r="AY42" i="37" s="1"/>
  <c r="AW43" i="37"/>
  <c r="AX43" i="37"/>
  <c r="AY43" i="37" s="1"/>
  <c r="AW44" i="37"/>
  <c r="AX44" i="37"/>
  <c r="AY44" i="37" s="1"/>
  <c r="AW45" i="37"/>
  <c r="AX45" i="37"/>
  <c r="AY45" i="37" s="1"/>
  <c r="AW46" i="37"/>
  <c r="AX46" i="37"/>
  <c r="AY46" i="37" s="1"/>
  <c r="AW48" i="37"/>
  <c r="AX48" i="37"/>
  <c r="AY48" i="37" s="1"/>
  <c r="AW49" i="37"/>
  <c r="AX49" i="37"/>
  <c r="AY49" i="37" s="1"/>
  <c r="AW50" i="37"/>
  <c r="AX50" i="37"/>
  <c r="AY50" i="37" s="1"/>
  <c r="AW51" i="37"/>
  <c r="AX51" i="37"/>
  <c r="AY51" i="37" s="1"/>
  <c r="AW52" i="37"/>
  <c r="AX52" i="37"/>
  <c r="AY52" i="37" s="1"/>
  <c r="AW53" i="37"/>
  <c r="AX53" i="37"/>
  <c r="AW54" i="37"/>
  <c r="AX54" i="37"/>
  <c r="AY54" i="37" s="1"/>
  <c r="AW55" i="37"/>
  <c r="AX55" i="37"/>
  <c r="AY55" i="37" s="1"/>
  <c r="AW56" i="37"/>
  <c r="AX56" i="37"/>
  <c r="AY56" i="37" s="1"/>
  <c r="AW57" i="37"/>
  <c r="AX57" i="37"/>
  <c r="AY57" i="37" s="1"/>
  <c r="AW58" i="37"/>
  <c r="AX58" i="37"/>
  <c r="AY58" i="37" s="1"/>
  <c r="AW59" i="37"/>
  <c r="AX59" i="37"/>
  <c r="AY59" i="37" s="1"/>
  <c r="AW60" i="37"/>
  <c r="AX60" i="37"/>
  <c r="AY60" i="37" s="1"/>
  <c r="AW61" i="37"/>
  <c r="AX61" i="37"/>
  <c r="AY61" i="37" s="1"/>
  <c r="AW62" i="37"/>
  <c r="AX62" i="37"/>
  <c r="AY62" i="37" s="1"/>
  <c r="AW63" i="37"/>
  <c r="AX63" i="37"/>
  <c r="AY63" i="37" s="1"/>
  <c r="AW64" i="37"/>
  <c r="AX64" i="37"/>
  <c r="AY64" i="37" s="1"/>
  <c r="AW65" i="37"/>
  <c r="AX65" i="37"/>
  <c r="AY65" i="37" s="1"/>
  <c r="AW66" i="37"/>
  <c r="AX66" i="37"/>
  <c r="AY6" i="37" l="1"/>
  <c r="AX67" i="37"/>
  <c r="M12" i="39"/>
  <c r="M18" i="39"/>
  <c r="T47" i="39" l="1"/>
  <c r="T46" i="39"/>
  <c r="T45" i="39"/>
  <c r="M45" i="39" l="1"/>
  <c r="M46" i="39"/>
  <c r="M47" i="39"/>
  <c r="M48" i="39"/>
  <c r="M49" i="39"/>
  <c r="M50" i="39"/>
  <c r="M44" i="39"/>
  <c r="S24" i="39" l="1"/>
  <c r="S16" i="39"/>
  <c r="S15" i="39"/>
  <c r="S26" i="39"/>
  <c r="S21" i="39"/>
  <c r="S6" i="39"/>
  <c r="S30" i="39"/>
  <c r="S25" i="39"/>
  <c r="S23" i="39"/>
  <c r="S4" i="39"/>
  <c r="S17" i="39"/>
  <c r="S18" i="39"/>
  <c r="S9" i="39"/>
  <c r="S20" i="39"/>
  <c r="S28" i="39"/>
  <c r="S7" i="39"/>
  <c r="S35" i="39"/>
  <c r="S31" i="39"/>
  <c r="S40" i="39"/>
  <c r="S37" i="39"/>
  <c r="S33" i="39"/>
  <c r="S41" i="39"/>
  <c r="S19" i="39"/>
  <c r="S27" i="39"/>
  <c r="S14" i="39"/>
  <c r="S8" i="39"/>
  <c r="S42" i="39"/>
  <c r="S13" i="39"/>
  <c r="S11" i="39"/>
  <c r="S39" i="39"/>
  <c r="S32" i="39"/>
  <c r="S36" i="39"/>
  <c r="S12" i="39"/>
  <c r="S10" i="39"/>
  <c r="S5" i="39"/>
  <c r="S29" i="39"/>
  <c r="S22" i="39"/>
  <c r="S34" i="39"/>
  <c r="M24" i="39"/>
  <c r="N24" i="39" s="1"/>
  <c r="M16" i="39"/>
  <c r="N16" i="39" s="1"/>
  <c r="M15" i="39"/>
  <c r="N15" i="39" s="1"/>
  <c r="M26" i="39"/>
  <c r="N26" i="39" s="1"/>
  <c r="M21" i="39"/>
  <c r="N21" i="39" s="1"/>
  <c r="M6" i="39"/>
  <c r="N6" i="39" s="1"/>
  <c r="M30" i="39"/>
  <c r="N30" i="39" s="1"/>
  <c r="M25" i="39"/>
  <c r="N25" i="39" s="1"/>
  <c r="M23" i="39"/>
  <c r="N23" i="39" s="1"/>
  <c r="M4" i="39"/>
  <c r="N4" i="39" s="1"/>
  <c r="M17" i="39"/>
  <c r="N17" i="39" s="1"/>
  <c r="N18" i="39"/>
  <c r="M9" i="39"/>
  <c r="N9" i="39" s="1"/>
  <c r="M20" i="39"/>
  <c r="N20" i="39" s="1"/>
  <c r="M28" i="39"/>
  <c r="N28" i="39" s="1"/>
  <c r="M7" i="39"/>
  <c r="N7" i="39" s="1"/>
  <c r="M35" i="39"/>
  <c r="N35" i="39" s="1"/>
  <c r="M31" i="39"/>
  <c r="N31" i="39" s="1"/>
  <c r="M40" i="39"/>
  <c r="N40" i="39" s="1"/>
  <c r="M37" i="39"/>
  <c r="N37" i="39" s="1"/>
  <c r="M33" i="39"/>
  <c r="N33" i="39" s="1"/>
  <c r="M41" i="39"/>
  <c r="N41" i="39" s="1"/>
  <c r="M19" i="39"/>
  <c r="N19" i="39" s="1"/>
  <c r="M38" i="39"/>
  <c r="N38" i="39" s="1"/>
  <c r="M27" i="39"/>
  <c r="N27" i="39" s="1"/>
  <c r="M14" i="39"/>
  <c r="N14" i="39" s="1"/>
  <c r="M8" i="39"/>
  <c r="N8" i="39" s="1"/>
  <c r="M13" i="39"/>
  <c r="N13" i="39" s="1"/>
  <c r="M11" i="39"/>
  <c r="N11" i="39" s="1"/>
  <c r="M39" i="39"/>
  <c r="N39" i="39" s="1"/>
  <c r="M32" i="39"/>
  <c r="N32" i="39" s="1"/>
  <c r="M36" i="39"/>
  <c r="N36" i="39" s="1"/>
  <c r="N12" i="39"/>
  <c r="M10" i="39"/>
  <c r="N10" i="39" s="1"/>
  <c r="M3" i="39"/>
  <c r="N3" i="39" s="1"/>
  <c r="M5" i="39"/>
  <c r="N5" i="39" s="1"/>
  <c r="M29" i="39"/>
  <c r="N29" i="39" s="1"/>
  <c r="M22" i="39"/>
  <c r="N22" i="39" s="1"/>
  <c r="T4" i="39" s="1"/>
  <c r="M34" i="39"/>
  <c r="N34" i="39" s="1"/>
  <c r="T5" i="39" l="1"/>
  <c r="T3" i="39"/>
  <c r="W13" i="37"/>
  <c r="AE13" i="37" s="1"/>
  <c r="AM13" i="37" s="1"/>
  <c r="AU13" i="37" s="1"/>
  <c r="P75" i="37"/>
  <c r="X75" i="37"/>
  <c r="H75" i="37"/>
  <c r="W23" i="37"/>
  <c r="AE23" i="37" s="1"/>
  <c r="AM23" i="37" s="1"/>
  <c r="AU23" i="37" s="1"/>
  <c r="W26" i="37"/>
  <c r="AE26" i="37" s="1"/>
  <c r="AM26" i="37" s="1"/>
  <c r="AU26" i="37" s="1"/>
  <c r="W50" i="37"/>
  <c r="AE50" i="37" s="1"/>
  <c r="AM50" i="37" s="1"/>
  <c r="AU50" i="37" s="1"/>
  <c r="W66" i="37"/>
  <c r="AE66" i="37" s="1"/>
  <c r="AM66" i="37" s="1"/>
  <c r="AU66" i="37" s="1"/>
  <c r="S21" i="38" l="1"/>
  <c r="S22" i="38"/>
  <c r="S23" i="38"/>
  <c r="S24" i="38"/>
  <c r="S25" i="38"/>
  <c r="S26" i="38"/>
  <c r="S27" i="38"/>
  <c r="S29" i="38"/>
  <c r="S30" i="38"/>
  <c r="S31" i="38"/>
  <c r="S32" i="38"/>
  <c r="S33" i="38"/>
  <c r="S34" i="38"/>
  <c r="S35" i="38"/>
  <c r="S36" i="38"/>
  <c r="S37" i="38"/>
  <c r="S38" i="38"/>
  <c r="S39" i="38"/>
  <c r="S3" i="38"/>
  <c r="S4" i="38" l="1"/>
  <c r="S7" i="38"/>
  <c r="S8" i="38"/>
  <c r="S9" i="38"/>
  <c r="S10" i="38"/>
  <c r="S11" i="38"/>
  <c r="S12" i="38"/>
  <c r="S13" i="38"/>
  <c r="S14" i="38"/>
  <c r="S15" i="38"/>
  <c r="S16" i="38"/>
  <c r="S17" i="38"/>
  <c r="S18" i="38"/>
  <c r="S19" i="38"/>
  <c r="S20" i="38"/>
  <c r="M58" i="38" l="1"/>
  <c r="T58" i="38" s="1"/>
  <c r="M57" i="38"/>
  <c r="T57" i="38" s="1"/>
  <c r="M56" i="38"/>
  <c r="M55" i="38"/>
  <c r="T55" i="38" s="1"/>
  <c r="M54" i="38"/>
  <c r="T54" i="38" s="1"/>
  <c r="M53" i="38"/>
  <c r="T53" i="38" s="1"/>
  <c r="M52" i="38"/>
  <c r="M51" i="38"/>
  <c r="T51" i="38" s="1"/>
  <c r="M50" i="38"/>
  <c r="M49" i="38"/>
  <c r="T49" i="38" s="1"/>
  <c r="M48" i="38"/>
  <c r="T48" i="38" s="1"/>
  <c r="M47" i="38"/>
  <c r="T47" i="38" s="1"/>
  <c r="M46" i="38"/>
  <c r="M45" i="38"/>
  <c r="T45" i="38" s="1"/>
  <c r="M44" i="38"/>
  <c r="T44" i="38" s="1"/>
  <c r="M43" i="38"/>
  <c r="T43" i="38" s="1"/>
  <c r="T39" i="38"/>
  <c r="T38" i="38"/>
  <c r="N21" i="38"/>
  <c r="N28" i="38"/>
  <c r="N5" i="38"/>
  <c r="N17" i="38"/>
  <c r="N8" i="38"/>
  <c r="N9" i="38"/>
  <c r="N16" i="38"/>
  <c r="N31" i="38"/>
  <c r="N6" i="38"/>
  <c r="N26" i="38"/>
  <c r="N10" i="38"/>
  <c r="M3" i="38"/>
  <c r="N3" i="38" s="1"/>
  <c r="T3" i="38" s="1"/>
  <c r="N29" i="38"/>
  <c r="N24" i="38"/>
  <c r="N33" i="38"/>
  <c r="N11" i="38"/>
  <c r="N4" i="38"/>
  <c r="N12" i="38"/>
  <c r="N36" i="38"/>
  <c r="N38" i="38"/>
  <c r="N14" i="38"/>
  <c r="N30" i="38"/>
  <c r="N23" i="38"/>
  <c r="N27" i="38"/>
  <c r="N35" i="38"/>
  <c r="N20" i="38"/>
  <c r="N18" i="38"/>
  <c r="N39" i="38"/>
  <c r="N7" i="38"/>
  <c r="N34" i="38"/>
  <c r="N37" i="38"/>
  <c r="N15" i="38"/>
  <c r="N22" i="38"/>
  <c r="N19" i="38"/>
  <c r="N25" i="38"/>
  <c r="N32" i="38"/>
  <c r="N13" i="38"/>
  <c r="T5" i="38" l="1"/>
  <c r="T4" i="38"/>
  <c r="H5" i="38"/>
  <c r="H28" i="38"/>
  <c r="S28" i="38" s="1"/>
  <c r="S6" i="38" l="1"/>
  <c r="S5" i="38"/>
  <c r="O62" i="37"/>
  <c r="W62" i="37" s="1"/>
  <c r="AE62" i="37" s="1"/>
  <c r="AM62" i="37" s="1"/>
  <c r="AU62" i="37" s="1"/>
  <c r="O5" i="37" l="1"/>
  <c r="W5" i="37" s="1"/>
  <c r="AE5" i="37" s="1"/>
  <c r="AM5" i="37" s="1"/>
  <c r="AU5" i="37" s="1"/>
  <c r="O14" i="37" l="1"/>
  <c r="W14" i="37" s="1"/>
  <c r="AE14" i="37" s="1"/>
  <c r="AM14" i="37" s="1"/>
  <c r="AU14" i="37" s="1"/>
  <c r="O11" i="37"/>
  <c r="W11" i="37" s="1"/>
  <c r="AE11" i="37" s="1"/>
  <c r="AM11" i="37" s="1"/>
  <c r="AU11" i="37" s="1"/>
  <c r="O36" i="37" l="1"/>
  <c r="W36" i="37" s="1"/>
  <c r="AE36" i="37" s="1"/>
  <c r="AM36" i="37" s="1"/>
  <c r="AU36" i="37" s="1"/>
  <c r="O37" i="37"/>
  <c r="W37" i="37" s="1"/>
  <c r="AE37" i="37" s="1"/>
  <c r="AM37" i="37" s="1"/>
  <c r="AU37" i="37" s="1"/>
  <c r="J29" i="37" l="1"/>
  <c r="J30" i="37"/>
  <c r="J32" i="37"/>
  <c r="J33" i="37"/>
  <c r="J34" i="37"/>
  <c r="J37" i="37"/>
  <c r="J38" i="37"/>
  <c r="J39" i="37"/>
  <c r="J40" i="37"/>
  <c r="J41" i="37"/>
  <c r="J42" i="37"/>
  <c r="J43" i="37"/>
  <c r="J44" i="37"/>
  <c r="J48" i="37"/>
  <c r="J49" i="37"/>
  <c r="J52" i="37"/>
  <c r="J53" i="37"/>
  <c r="J54" i="37"/>
  <c r="J56" i="37"/>
  <c r="J57" i="37"/>
  <c r="J58" i="37"/>
  <c r="J59" i="37"/>
  <c r="J60" i="37"/>
  <c r="J61" i="37"/>
  <c r="J63" i="37"/>
  <c r="J27" i="37"/>
  <c r="J10" i="37"/>
  <c r="J14" i="37"/>
  <c r="J15" i="37"/>
  <c r="J18" i="37"/>
  <c r="J19" i="37"/>
  <c r="J4" i="37"/>
  <c r="O6" i="37"/>
  <c r="W6" i="37" s="1"/>
  <c r="AE6" i="37" s="1"/>
  <c r="AM6" i="37" s="1"/>
  <c r="AU6" i="37" s="1"/>
  <c r="O8" i="37"/>
  <c r="W8" i="37" s="1"/>
  <c r="AE8" i="37" s="1"/>
  <c r="AM8" i="37" s="1"/>
  <c r="AU8" i="37" s="1"/>
  <c r="O9" i="37"/>
  <c r="W9" i="37" s="1"/>
  <c r="AE9" i="37" s="1"/>
  <c r="AM9" i="37" s="1"/>
  <c r="AU9" i="37" s="1"/>
  <c r="O10" i="37"/>
  <c r="W10" i="37" s="1"/>
  <c r="AE10" i="37" s="1"/>
  <c r="AM10" i="37" s="1"/>
  <c r="AU10" i="37" s="1"/>
  <c r="O12" i="37"/>
  <c r="W12" i="37" s="1"/>
  <c r="AE12" i="37" s="1"/>
  <c r="AM12" i="37" s="1"/>
  <c r="AU12" i="37" s="1"/>
  <c r="O15" i="37"/>
  <c r="W15" i="37" s="1"/>
  <c r="AE15" i="37" s="1"/>
  <c r="AM15" i="37" s="1"/>
  <c r="AU15" i="37" s="1"/>
  <c r="O16" i="37"/>
  <c r="W16" i="37" s="1"/>
  <c r="AE16" i="37" s="1"/>
  <c r="AM16" i="37" s="1"/>
  <c r="AU16" i="37" s="1"/>
  <c r="O17" i="37"/>
  <c r="W17" i="37" s="1"/>
  <c r="AE17" i="37" s="1"/>
  <c r="AM17" i="37" s="1"/>
  <c r="AU17" i="37" s="1"/>
  <c r="O18" i="37"/>
  <c r="W18" i="37" s="1"/>
  <c r="AE18" i="37" s="1"/>
  <c r="AM18" i="37" s="1"/>
  <c r="AU18" i="37" s="1"/>
  <c r="O19" i="37"/>
  <c r="W19" i="37" s="1"/>
  <c r="AE19" i="37" s="1"/>
  <c r="AM19" i="37" s="1"/>
  <c r="AU19" i="37" s="1"/>
  <c r="O20" i="37"/>
  <c r="W20" i="37" s="1"/>
  <c r="AE20" i="37" s="1"/>
  <c r="AM20" i="37" s="1"/>
  <c r="AU20" i="37" s="1"/>
  <c r="O21" i="37"/>
  <c r="W21" i="37" s="1"/>
  <c r="AE21" i="37" s="1"/>
  <c r="AM21" i="37" s="1"/>
  <c r="AU21" i="37" s="1"/>
  <c r="O22" i="37"/>
  <c r="W22" i="37" s="1"/>
  <c r="AE22" i="37" s="1"/>
  <c r="AM22" i="37" s="1"/>
  <c r="AU22" i="37" s="1"/>
  <c r="O25" i="37"/>
  <c r="W25" i="37" s="1"/>
  <c r="AE25" i="37" s="1"/>
  <c r="AM25" i="37" s="1"/>
  <c r="AU25" i="37" s="1"/>
  <c r="O27" i="37"/>
  <c r="W27" i="37" s="1"/>
  <c r="AE27" i="37" s="1"/>
  <c r="AM27" i="37" s="1"/>
  <c r="AU27" i="37" s="1"/>
  <c r="O28" i="37"/>
  <c r="W28" i="37" s="1"/>
  <c r="AE28" i="37" s="1"/>
  <c r="AM28" i="37" s="1"/>
  <c r="AU28" i="37" s="1"/>
  <c r="O29" i="37"/>
  <c r="W29" i="37" s="1"/>
  <c r="AE29" i="37" s="1"/>
  <c r="AM29" i="37" s="1"/>
  <c r="AU29" i="37" s="1"/>
  <c r="O30" i="37"/>
  <c r="W30" i="37" s="1"/>
  <c r="AE30" i="37" s="1"/>
  <c r="AM30" i="37" s="1"/>
  <c r="AU30" i="37" s="1"/>
  <c r="O31" i="37"/>
  <c r="W31" i="37" s="1"/>
  <c r="AE31" i="37" s="1"/>
  <c r="AM31" i="37" s="1"/>
  <c r="AU31" i="37" s="1"/>
  <c r="O32" i="37"/>
  <c r="W32" i="37" s="1"/>
  <c r="AE32" i="37" s="1"/>
  <c r="AM32" i="37" s="1"/>
  <c r="AU32" i="37" s="1"/>
  <c r="O33" i="37"/>
  <c r="W33" i="37" s="1"/>
  <c r="AE33" i="37" s="1"/>
  <c r="O34" i="37"/>
  <c r="W34" i="37" s="1"/>
  <c r="AE34" i="37" s="1"/>
  <c r="AM34" i="37" s="1"/>
  <c r="AU34" i="37" s="1"/>
  <c r="O38" i="37"/>
  <c r="W38" i="37" s="1"/>
  <c r="AE38" i="37" s="1"/>
  <c r="AM38" i="37" s="1"/>
  <c r="AU38" i="37" s="1"/>
  <c r="O39" i="37"/>
  <c r="W39" i="37" s="1"/>
  <c r="AE39" i="37" s="1"/>
  <c r="AM39" i="37" s="1"/>
  <c r="AU39" i="37" s="1"/>
  <c r="O40" i="37"/>
  <c r="W40" i="37" s="1"/>
  <c r="AE40" i="37" s="1"/>
  <c r="AM40" i="37" s="1"/>
  <c r="AU40" i="37" s="1"/>
  <c r="O41" i="37"/>
  <c r="W41" i="37" s="1"/>
  <c r="AE41" i="37" s="1"/>
  <c r="AM41" i="37" s="1"/>
  <c r="AU41" i="37" s="1"/>
  <c r="O42" i="37"/>
  <c r="W42" i="37" s="1"/>
  <c r="AE42" i="37" s="1"/>
  <c r="AM42" i="37" s="1"/>
  <c r="AU42" i="37" s="1"/>
  <c r="O43" i="37"/>
  <c r="W43" i="37" s="1"/>
  <c r="AE43" i="37" s="1"/>
  <c r="AM43" i="37" s="1"/>
  <c r="AU43" i="37" s="1"/>
  <c r="O44" i="37"/>
  <c r="W44" i="37" s="1"/>
  <c r="AE44" i="37" s="1"/>
  <c r="AM44" i="37" s="1"/>
  <c r="AU44" i="37" s="1"/>
  <c r="O45" i="37"/>
  <c r="W45" i="37" s="1"/>
  <c r="AE45" i="37" s="1"/>
  <c r="AM45" i="37" s="1"/>
  <c r="AU45" i="37" s="1"/>
  <c r="O48" i="37"/>
  <c r="W48" i="37" s="1"/>
  <c r="AE48" i="37" s="1"/>
  <c r="AM48" i="37" s="1"/>
  <c r="AU48" i="37" s="1"/>
  <c r="O49" i="37"/>
  <c r="W49" i="37" s="1"/>
  <c r="AE49" i="37" s="1"/>
  <c r="AM49" i="37" s="1"/>
  <c r="AU49" i="37" s="1"/>
  <c r="O51" i="37"/>
  <c r="W51" i="37" s="1"/>
  <c r="AE51" i="37" s="1"/>
  <c r="AM51" i="37" s="1"/>
  <c r="AU51" i="37" s="1"/>
  <c r="O52" i="37"/>
  <c r="W52" i="37" s="1"/>
  <c r="AE52" i="37" s="1"/>
  <c r="AM52" i="37" s="1"/>
  <c r="AU52" i="37" s="1"/>
  <c r="O53" i="37"/>
  <c r="W53" i="37" s="1"/>
  <c r="AE53" i="37" s="1"/>
  <c r="AM53" i="37" s="1"/>
  <c r="AU53" i="37" s="1"/>
  <c r="O54" i="37"/>
  <c r="W54" i="37" s="1"/>
  <c r="AE54" i="37" s="1"/>
  <c r="AM54" i="37" s="1"/>
  <c r="AU54" i="37" s="1"/>
  <c r="O55" i="37"/>
  <c r="W55" i="37" s="1"/>
  <c r="AE55" i="37" s="1"/>
  <c r="AM55" i="37" s="1"/>
  <c r="AU55" i="37" s="1"/>
  <c r="O56" i="37"/>
  <c r="W56" i="37" s="1"/>
  <c r="AE56" i="37" s="1"/>
  <c r="AM56" i="37" s="1"/>
  <c r="AU56" i="37" s="1"/>
  <c r="O57" i="37"/>
  <c r="W57" i="37" s="1"/>
  <c r="AE57" i="37" s="1"/>
  <c r="AM57" i="37" s="1"/>
  <c r="AU57" i="37" s="1"/>
  <c r="O58" i="37"/>
  <c r="W58" i="37" s="1"/>
  <c r="AE58" i="37" s="1"/>
  <c r="AM58" i="37" s="1"/>
  <c r="AU58" i="37" s="1"/>
  <c r="O59" i="37"/>
  <c r="W59" i="37" s="1"/>
  <c r="AE59" i="37" s="1"/>
  <c r="AM59" i="37" s="1"/>
  <c r="AU59" i="37" s="1"/>
  <c r="O60" i="37"/>
  <c r="W60" i="37" s="1"/>
  <c r="AE60" i="37" s="1"/>
  <c r="AM60" i="37" s="1"/>
  <c r="AU60" i="37" s="1"/>
  <c r="O61" i="37"/>
  <c r="W61" i="37" s="1"/>
  <c r="AE61" i="37" s="1"/>
  <c r="AM61" i="37" s="1"/>
  <c r="AU61" i="37" s="1"/>
  <c r="O63" i="37"/>
  <c r="W63" i="37" s="1"/>
  <c r="AE63" i="37" s="1"/>
  <c r="AM63" i="37" s="1"/>
  <c r="AU63" i="37" s="1"/>
  <c r="O64" i="37"/>
  <c r="W64" i="37" s="1"/>
  <c r="AE64" i="37" s="1"/>
  <c r="AM64" i="37" s="1"/>
  <c r="AU64" i="37" s="1"/>
  <c r="O65" i="37"/>
  <c r="W65" i="37" s="1"/>
  <c r="AE65" i="37" s="1"/>
  <c r="AM65" i="37" s="1"/>
  <c r="AU65" i="37" s="1"/>
  <c r="O4" i="37"/>
  <c r="W4" i="37" s="1"/>
  <c r="AE4" i="37" s="1"/>
  <c r="AM4" i="37" s="1"/>
  <c r="AU4" i="37" s="1"/>
  <c r="AM33" i="37" l="1"/>
  <c r="AU33" i="37" s="1"/>
  <c r="M57" i="33"/>
  <c r="M41" i="33"/>
  <c r="M42" i="33"/>
  <c r="M43" i="33"/>
  <c r="M44" i="33"/>
  <c r="M45" i="33"/>
  <c r="O45" i="33" s="1"/>
  <c r="M48" i="33"/>
  <c r="M49" i="33"/>
  <c r="M50" i="33"/>
  <c r="M51" i="33"/>
  <c r="M52" i="33"/>
  <c r="M53" i="33"/>
  <c r="M54" i="33"/>
  <c r="M55" i="33"/>
  <c r="M56" i="33"/>
  <c r="M40" i="33"/>
  <c r="N29" i="33"/>
  <c r="N27" i="33"/>
  <c r="N28" i="33"/>
  <c r="N5" i="33"/>
  <c r="O5" i="33" s="1"/>
  <c r="N35" i="33"/>
  <c r="N17" i="33"/>
  <c r="N33" i="33"/>
  <c r="M3" i="33"/>
  <c r="N3" i="33" s="1"/>
  <c r="N32" i="33"/>
  <c r="N22" i="33"/>
  <c r="N12" i="33"/>
  <c r="N16" i="33"/>
  <c r="N11" i="33"/>
  <c r="N34" i="33"/>
  <c r="N19" i="33"/>
  <c r="N21" i="33"/>
  <c r="N13" i="33"/>
  <c r="N30" i="33"/>
  <c r="N31" i="33"/>
  <c r="N20" i="33"/>
  <c r="N4" i="33"/>
  <c r="O4" i="33" s="1"/>
  <c r="N14" i="33"/>
  <c r="N10" i="33"/>
  <c r="N6" i="33"/>
  <c r="N8" i="33"/>
  <c r="N37" i="33"/>
  <c r="N7" i="33"/>
  <c r="N15" i="33"/>
  <c r="N24" i="33"/>
  <c r="N26" i="33"/>
  <c r="N9" i="33"/>
  <c r="N18" i="33"/>
  <c r="N23" i="33"/>
  <c r="N36" i="33"/>
  <c r="N25" i="33"/>
  <c r="AY4" i="37" l="1"/>
  <c r="AY67" i="37" s="1"/>
</calcChain>
</file>

<file path=xl/sharedStrings.xml><?xml version="1.0" encoding="utf-8"?>
<sst xmlns="http://schemas.openxmlformats.org/spreadsheetml/2006/main" count="1920" uniqueCount="453">
  <si>
    <t>氏</t>
  </si>
  <si>
    <t>名</t>
  </si>
  <si>
    <t>会社名</t>
  </si>
  <si>
    <t>Individual</t>
  </si>
  <si>
    <t>Hayashi</t>
  </si>
  <si>
    <t>Nissan North America, Inc.</t>
  </si>
  <si>
    <t>Ichikawa</t>
  </si>
  <si>
    <t>Yoji</t>
  </si>
  <si>
    <t>Kikuchi</t>
  </si>
  <si>
    <t>Morioka</t>
  </si>
  <si>
    <t>Yasuhiro</t>
  </si>
  <si>
    <t>Nagai</t>
  </si>
  <si>
    <t>Candy</t>
  </si>
  <si>
    <t>Alpine Electronics of America</t>
  </si>
  <si>
    <t>Pochubay</t>
  </si>
  <si>
    <t>Eri</t>
  </si>
  <si>
    <t>Ray</t>
  </si>
  <si>
    <t>Anthony</t>
  </si>
  <si>
    <t>Ray Law International, P.C.</t>
  </si>
  <si>
    <t>Ojiro</t>
  </si>
  <si>
    <t>Yoshiya</t>
  </si>
  <si>
    <t>優勝</t>
    <rPh sb="0" eb="2">
      <t>ユウショウ</t>
    </rPh>
    <phoneticPr fontId="4"/>
  </si>
  <si>
    <t>Best Gross</t>
    <phoneticPr fontId="4"/>
  </si>
  <si>
    <t>Gross</t>
    <phoneticPr fontId="4"/>
  </si>
  <si>
    <t>HC</t>
    <phoneticPr fontId="4"/>
  </si>
  <si>
    <t>Net</t>
    <phoneticPr fontId="4"/>
  </si>
  <si>
    <t>Birdie</t>
    <phoneticPr fontId="4"/>
  </si>
  <si>
    <t>ニアピン</t>
    <phoneticPr fontId="4"/>
  </si>
  <si>
    <t>ドラコン</t>
    <phoneticPr fontId="4"/>
  </si>
  <si>
    <t>GC
point</t>
    <phoneticPr fontId="4"/>
  </si>
  <si>
    <t>GC
total</t>
    <phoneticPr fontId="4"/>
  </si>
  <si>
    <t>備考</t>
    <rPh sb="0" eb="2">
      <t>ビコウ</t>
    </rPh>
    <phoneticPr fontId="3"/>
  </si>
  <si>
    <t>Note</t>
    <phoneticPr fontId="3"/>
  </si>
  <si>
    <t>COMPANY</t>
  </si>
  <si>
    <t>member</t>
    <phoneticPr fontId="3"/>
  </si>
  <si>
    <t>H.C.</t>
    <phoneticPr fontId="3"/>
  </si>
  <si>
    <t>OUT</t>
    <phoneticPr fontId="3"/>
  </si>
  <si>
    <t>IN</t>
    <phoneticPr fontId="3"/>
  </si>
  <si>
    <t>GROSS</t>
    <phoneticPr fontId="3"/>
  </si>
  <si>
    <t>NET</t>
    <phoneticPr fontId="3"/>
  </si>
  <si>
    <t>更新履歴</t>
    <rPh sb="0" eb="2">
      <t>コウシン</t>
    </rPh>
    <rPh sb="2" eb="4">
      <t>リレキ</t>
    </rPh>
    <phoneticPr fontId="3"/>
  </si>
  <si>
    <t>Mike</t>
  </si>
  <si>
    <t>Mizusawa</t>
  </si>
  <si>
    <t>Sanyo Corporation of America</t>
  </si>
  <si>
    <t>出場回数</t>
    <rPh sb="0" eb="2">
      <t>シュツジョウ</t>
    </rPh>
    <rPh sb="2" eb="4">
      <t>カイスウ</t>
    </rPh>
    <phoneticPr fontId="3"/>
  </si>
  <si>
    <t>Sugawa</t>
  </si>
  <si>
    <t>Masako</t>
  </si>
  <si>
    <t>IACE Travel</t>
  </si>
  <si>
    <t>Tetsuya</t>
  </si>
  <si>
    <t>Hirotec America Inc.</t>
  </si>
  <si>
    <t>G.C. pnt</t>
  </si>
  <si>
    <t>Last Name</t>
  </si>
  <si>
    <t>First Name</t>
  </si>
  <si>
    <t>Takashi</t>
  </si>
  <si>
    <t>Tachibana</t>
  </si>
  <si>
    <t>Yoshie</t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</si>
  <si>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</si>
  <si>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</si>
  <si>
    <t>Sugiyama</t>
  </si>
  <si>
    <t>Katsuhiko</t>
  </si>
  <si>
    <t>Muramatsu</t>
  </si>
  <si>
    <t>Yuzuru</t>
  </si>
  <si>
    <t>Nagashima</t>
  </si>
  <si>
    <t>Masaya</t>
  </si>
  <si>
    <r>
      <t>2</t>
    </r>
    <r>
      <rPr>
        <sz val="12"/>
        <color theme="1"/>
        <rFont val="ＭＳ Ｐゴシック"/>
        <family val="3"/>
        <charset val="128"/>
        <scheme val="minor"/>
      </rPr>
      <t>位</t>
    </r>
  </si>
  <si>
    <r>
      <t>3</t>
    </r>
    <r>
      <rPr>
        <sz val="12"/>
        <color theme="1"/>
        <rFont val="ＭＳ Ｐゴシック"/>
        <family val="3"/>
        <charset val="128"/>
        <scheme val="minor"/>
      </rPr>
      <t>位</t>
    </r>
  </si>
  <si>
    <t>Miyauchi</t>
  </si>
  <si>
    <t>Tetsuo</t>
  </si>
  <si>
    <t>AGC</t>
  </si>
  <si>
    <t>Tony</t>
  </si>
  <si>
    <t>Tadahiro</t>
  </si>
  <si>
    <t>Taijima</t>
  </si>
  <si>
    <t>Shigeo</t>
  </si>
  <si>
    <t>Haraguchi</t>
  </si>
  <si>
    <t>ROHM</t>
  </si>
  <si>
    <t>Koyama</t>
  </si>
  <si>
    <t>Akio</t>
  </si>
  <si>
    <t>Junko</t>
  </si>
  <si>
    <t>Ide</t>
  </si>
  <si>
    <t>Yuzo</t>
  </si>
  <si>
    <t>Iwata</t>
  </si>
  <si>
    <t>Shogo</t>
  </si>
  <si>
    <t>Keiichi</t>
  </si>
  <si>
    <t>Komura</t>
  </si>
  <si>
    <t>Teijin</t>
  </si>
  <si>
    <t>Green</t>
  </si>
  <si>
    <t>Gold</t>
  </si>
  <si>
    <t>Tee</t>
  </si>
  <si>
    <t>I-PEX</t>
  </si>
  <si>
    <t>Toshiya</t>
  </si>
  <si>
    <t>TTMS</t>
  </si>
  <si>
    <t>Yoshihisa</t>
  </si>
  <si>
    <t>Oi</t>
  </si>
  <si>
    <t xml:space="preserve">Takada </t>
  </si>
  <si>
    <t>Kyosha North America, Inc.</t>
  </si>
  <si>
    <r>
      <t>8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</si>
  <si>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7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</si>
  <si>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6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</si>
  <si>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t>9月度</t>
  </si>
  <si>
    <t>10月度</t>
  </si>
  <si>
    <t>Nitto Seiko America</t>
  </si>
  <si>
    <t>Kitagawara</t>
  </si>
  <si>
    <t>Taiki</t>
  </si>
  <si>
    <t>Shinano Kenshi</t>
  </si>
  <si>
    <t>Total ave.</t>
    <phoneticPr fontId="60"/>
  </si>
  <si>
    <t>Noppon Express</t>
  </si>
  <si>
    <t>Shigetaka</t>
  </si>
  <si>
    <t>STT USA</t>
  </si>
  <si>
    <t>Yamaguchi</t>
  </si>
  <si>
    <t>Mori</t>
  </si>
  <si>
    <r>
      <rPr>
        <b/>
        <sz val="11"/>
        <color indexed="8"/>
        <rFont val="ＭＳ Ｐゴシック"/>
        <family val="2"/>
        <charset val="128"/>
      </rPr>
      <t>順位</t>
    </r>
    <rPh sb="0" eb="2">
      <t>ジュンイ</t>
    </rPh>
    <phoneticPr fontId="3"/>
  </si>
  <si>
    <r>
      <rPr>
        <sz val="11"/>
        <color theme="1"/>
        <rFont val="ＭＳ Ｐゴシック"/>
        <family val="2"/>
        <charset val="128"/>
      </rPr>
      <t>組</t>
    </r>
    <rPh sb="0" eb="1">
      <t>クミ</t>
    </rPh>
    <phoneticPr fontId="3"/>
  </si>
  <si>
    <r>
      <rPr>
        <b/>
        <sz val="11"/>
        <color rgb="FF000000"/>
        <rFont val="ＭＳ Ｐゴシック"/>
        <family val="2"/>
        <charset val="128"/>
      </rPr>
      <t>新</t>
    </r>
    <r>
      <rPr>
        <b/>
        <sz val="11"/>
        <color rgb="FF000000"/>
        <rFont val="Arial"/>
        <family val="2"/>
      </rPr>
      <t>HC</t>
    </r>
  </si>
  <si>
    <r>
      <rPr>
        <b/>
        <sz val="11"/>
        <rFont val="ＭＳ Ｐゴシック"/>
        <family val="2"/>
        <charset val="128"/>
      </rPr>
      <t>賞品</t>
    </r>
  </si>
  <si>
    <r>
      <rPr>
        <b/>
        <sz val="11"/>
        <rFont val="ＭＳ Ｐゴシック"/>
        <family val="2"/>
        <charset val="128"/>
      </rPr>
      <t>次月幹事</t>
    </r>
  </si>
  <si>
    <r>
      <rPr>
        <sz val="11"/>
        <color rgb="FF000000"/>
        <rFont val="ＭＳ Ｐゴシック"/>
        <family val="2"/>
        <charset val="128"/>
      </rPr>
      <t>会員</t>
    </r>
  </si>
  <si>
    <r>
      <rPr>
        <b/>
        <sz val="11"/>
        <rFont val="ＭＳ Ｐゴシック"/>
        <family val="2"/>
        <charset val="128"/>
      </rPr>
      <t>ベスグロ</t>
    </r>
    <r>
      <rPr>
        <b/>
        <sz val="11"/>
        <rFont val="Arial"/>
        <family val="2"/>
      </rPr>
      <t xml:space="preserve">
$20</t>
    </r>
    <phoneticPr fontId="60"/>
  </si>
  <si>
    <r>
      <rPr>
        <b/>
        <sz val="11"/>
        <rFont val="ＭＳ Ｐゴシック"/>
        <family val="2"/>
        <charset val="128"/>
      </rPr>
      <t>ニアピン</t>
    </r>
    <r>
      <rPr>
        <b/>
        <sz val="11"/>
        <rFont val="Arial"/>
        <family val="2"/>
      </rPr>
      <t xml:space="preserve">
Pro V1</t>
    </r>
    <phoneticPr fontId="60"/>
  </si>
  <si>
    <r>
      <rPr>
        <b/>
        <sz val="11"/>
        <rFont val="ＭＳ Ｐゴシック"/>
        <family val="2"/>
        <charset val="128"/>
      </rPr>
      <t>ドラコン</t>
    </r>
    <r>
      <rPr>
        <b/>
        <sz val="11"/>
        <rFont val="Arial"/>
        <family val="2"/>
      </rPr>
      <t xml:space="preserve">
Pro V1</t>
    </r>
    <phoneticPr fontId="60"/>
  </si>
  <si>
    <t>GCP</t>
    <phoneticPr fontId="60"/>
  </si>
  <si>
    <t>Sumida</t>
  </si>
  <si>
    <t>New-1</t>
  </si>
  <si>
    <t>Ishioka</t>
  </si>
  <si>
    <t>Hideki</t>
  </si>
  <si>
    <t>Blue</t>
  </si>
  <si>
    <t>Kato</t>
  </si>
  <si>
    <t>Seiya</t>
  </si>
  <si>
    <t>Ryosan</t>
  </si>
  <si>
    <t>Sato</t>
  </si>
  <si>
    <t>Yasuro</t>
  </si>
  <si>
    <t>Iriso USA</t>
  </si>
  <si>
    <t>Nippon Express</t>
  </si>
  <si>
    <t>Hatoyama</t>
  </si>
  <si>
    <t>Naomasa</t>
  </si>
  <si>
    <t>Oyanagi</t>
  </si>
  <si>
    <t>Guest</t>
  </si>
  <si>
    <t>BASF</t>
  </si>
  <si>
    <t>平均グロス</t>
    <rPh sb="0" eb="2">
      <t>ヘイキン</t>
    </rPh>
    <phoneticPr fontId="3"/>
  </si>
  <si>
    <t>Chaki</t>
  </si>
  <si>
    <t>Kyosuke</t>
  </si>
  <si>
    <t>Akutagawa</t>
  </si>
  <si>
    <t>Hiroshi</t>
  </si>
  <si>
    <t>Kenichi</t>
  </si>
  <si>
    <t>Lee</t>
  </si>
  <si>
    <t>Kyu Ha</t>
  </si>
  <si>
    <t>Schaeffler Group USA</t>
  </si>
  <si>
    <t>12</t>
  </si>
  <si>
    <t>Yamada</t>
  </si>
  <si>
    <t>Masami</t>
  </si>
  <si>
    <t>Taichi</t>
  </si>
  <si>
    <t>Eto</t>
  </si>
  <si>
    <t>Yu</t>
  </si>
  <si>
    <t>28</t>
  </si>
  <si>
    <t>Yaoita</t>
  </si>
  <si>
    <t>Fujiwara</t>
  </si>
  <si>
    <t>Tadaaki</t>
  </si>
  <si>
    <t>NEW-1</t>
  </si>
  <si>
    <t>JTEKT North America</t>
  </si>
  <si>
    <t>Joe</t>
  </si>
  <si>
    <t>Saito</t>
  </si>
  <si>
    <t>BDO USA</t>
  </si>
  <si>
    <t>NEW-2</t>
  </si>
  <si>
    <t>Yanagisawa</t>
  </si>
  <si>
    <t>Shiho</t>
  </si>
  <si>
    <t>Keita</t>
  </si>
  <si>
    <t>DENSO International America, Inc.</t>
  </si>
  <si>
    <t>Mitsubishi Chemical Performance Polymers</t>
  </si>
  <si>
    <t>Ryosan Technologies USA</t>
  </si>
  <si>
    <t>SMC Corp of America</t>
  </si>
  <si>
    <t>Iriso USA Inc</t>
  </si>
  <si>
    <t>Kyosha North America Inc.</t>
  </si>
  <si>
    <r>
      <t>2020</t>
    </r>
    <r>
      <rPr>
        <b/>
        <sz val="20"/>
        <color rgb="FF000000"/>
        <rFont val="MS Gothic"/>
        <family val="3"/>
        <charset val="128"/>
      </rPr>
      <t>年　ミシガン会　スコア集計表</t>
    </r>
    <phoneticPr fontId="60"/>
  </si>
  <si>
    <r>
      <t>6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</si>
  <si>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Ebisawa</t>
  </si>
  <si>
    <t>Kou</t>
  </si>
  <si>
    <t>Egami</t>
  </si>
  <si>
    <t>Ryoichi</t>
  </si>
  <si>
    <t>Goto</t>
  </si>
  <si>
    <t>Atsuhiko</t>
  </si>
  <si>
    <t>Univance America</t>
  </si>
  <si>
    <t>Yasuhiko</t>
  </si>
  <si>
    <t>Hijima</t>
  </si>
  <si>
    <t>Toshiaki</t>
  </si>
  <si>
    <t>SMK Electronics</t>
  </si>
  <si>
    <t>Ishinaga</t>
  </si>
  <si>
    <t>Ryutoku</t>
  </si>
  <si>
    <t xml:space="preserve">Ishizu </t>
  </si>
  <si>
    <t>Hiromitsu</t>
  </si>
  <si>
    <t>Kida</t>
  </si>
  <si>
    <t>Shuji</t>
  </si>
  <si>
    <t>Hidemitsu</t>
  </si>
  <si>
    <t>NVC Sales</t>
  </si>
  <si>
    <t>Takada</t>
  </si>
  <si>
    <t>15</t>
  </si>
  <si>
    <t>11</t>
  </si>
  <si>
    <t>21</t>
  </si>
  <si>
    <t>18</t>
  </si>
  <si>
    <t>22</t>
  </si>
  <si>
    <t>Yabuuchi</t>
  </si>
  <si>
    <t>Lisa</t>
  </si>
  <si>
    <t>Mitsunari</t>
  </si>
  <si>
    <t>Masahiko</t>
  </si>
  <si>
    <t>Kanno</t>
  </si>
  <si>
    <t>Tetsu</t>
  </si>
  <si>
    <t>Buzan</t>
  </si>
  <si>
    <t>Kaori</t>
  </si>
  <si>
    <t>Nakamura</t>
  </si>
  <si>
    <t>MCPP</t>
  </si>
  <si>
    <t>individual</t>
  </si>
  <si>
    <t xml:space="preserve">Kida </t>
  </si>
  <si>
    <t>31</t>
  </si>
  <si>
    <t>Ray Law Int'l, P.C.</t>
  </si>
  <si>
    <t>Andrew</t>
  </si>
  <si>
    <t>Yoshi</t>
  </si>
  <si>
    <t>Toby</t>
  </si>
  <si>
    <t xml:space="preserve">Kikuchi </t>
  </si>
  <si>
    <t>Hayashi</t>
    <phoneticPr fontId="60"/>
  </si>
  <si>
    <t>Yasu</t>
    <phoneticPr fontId="60"/>
  </si>
  <si>
    <t>Nissan North America</t>
    <phoneticPr fontId="60"/>
  </si>
  <si>
    <t>Guest</t>
    <phoneticPr fontId="60"/>
  </si>
  <si>
    <t>Yabuuchi</t>
    <phoneticPr fontId="60"/>
  </si>
  <si>
    <t>X</t>
    <phoneticPr fontId="60"/>
  </si>
  <si>
    <t>Withdraw</t>
    <phoneticPr fontId="60"/>
  </si>
  <si>
    <t>NEW-1</t>
    <phoneticPr fontId="60"/>
  </si>
  <si>
    <r>
      <t>20</t>
    </r>
    <r>
      <rPr>
        <b/>
        <sz val="14"/>
        <color rgb="FF0000FF"/>
        <rFont val="Arial"/>
        <family val="2"/>
      </rPr>
      <t>20</t>
    </r>
    <phoneticPr fontId="60"/>
  </si>
  <si>
    <r>
      <rPr>
        <sz val="12"/>
        <rFont val="MS Gothic"/>
        <family val="3"/>
        <charset val="128"/>
      </rPr>
      <t>【</t>
    </r>
    <r>
      <rPr>
        <sz val="12"/>
        <rFont val="Arial"/>
        <family val="2"/>
      </rPr>
      <t>2020</t>
    </r>
    <r>
      <rPr>
        <sz val="12"/>
        <rFont val="MS Gothic"/>
        <family val="3"/>
        <charset val="128"/>
      </rPr>
      <t>年ゲスト】</t>
    </r>
    <phoneticPr fontId="60"/>
  </si>
  <si>
    <t>Andrew</t>
    <phoneticPr fontId="60"/>
  </si>
  <si>
    <t>5,11</t>
    <phoneticPr fontId="60"/>
  </si>
  <si>
    <t>30→31</t>
    <phoneticPr fontId="60"/>
  </si>
  <si>
    <t>Golden Fox無料プレー券</t>
  </si>
  <si>
    <t>Fox Creek無料プレー券</t>
  </si>
  <si>
    <t>Strategic Fox無料プレー券</t>
  </si>
  <si>
    <r>
      <rPr>
        <sz val="11"/>
        <color theme="1"/>
        <rFont val="ＭＳ Ｐゴシック"/>
        <family val="2"/>
        <charset val="128"/>
      </rPr>
      <t>寿司デン</t>
    </r>
    <r>
      <rPr>
        <sz val="11"/>
        <color theme="1"/>
        <rFont val="Arial"/>
        <family val="2"/>
      </rPr>
      <t>20%</t>
    </r>
    <r>
      <rPr>
        <sz val="11"/>
        <color theme="1"/>
        <rFont val="ＭＳ Ｐゴシック"/>
        <family val="2"/>
        <charset val="128"/>
      </rPr>
      <t>割引クーポン</t>
    </r>
    <phoneticPr fontId="60"/>
  </si>
  <si>
    <t>#12</t>
    <phoneticPr fontId="60"/>
  </si>
  <si>
    <t>#14</t>
    <phoneticPr fontId="60"/>
  </si>
  <si>
    <t>#5, #11</t>
    <phoneticPr fontId="60"/>
  </si>
  <si>
    <t>#11</t>
    <phoneticPr fontId="60"/>
  </si>
  <si>
    <t>#6</t>
    <phoneticPr fontId="60"/>
  </si>
  <si>
    <t>#13</t>
    <phoneticPr fontId="60"/>
  </si>
  <si>
    <t>#5</t>
    <phoneticPr fontId="60"/>
  </si>
  <si>
    <t>#3</t>
    <phoneticPr fontId="60"/>
  </si>
  <si>
    <t>#15</t>
    <phoneticPr fontId="60"/>
  </si>
  <si>
    <t>#8</t>
    <phoneticPr fontId="60"/>
  </si>
  <si>
    <t>#17</t>
    <phoneticPr fontId="60"/>
  </si>
  <si>
    <r>
      <rPr>
        <sz val="11"/>
        <color theme="1"/>
        <rFont val="ＭＳ Ｐゴシック"/>
        <family val="2"/>
        <charset val="128"/>
      </rPr>
      <t>優勝トロフィー</t>
    </r>
    <r>
      <rPr>
        <sz val="11"/>
        <color theme="1"/>
        <rFont val="Arial"/>
        <family val="2"/>
      </rPr>
      <t xml:space="preserve"> +$50</t>
    </r>
    <rPh sb="0" eb="2">
      <t>ユウショウ</t>
    </rPh>
    <phoneticPr fontId="60"/>
  </si>
  <si>
    <r>
      <rPr>
        <sz val="11"/>
        <color rgb="FF000000"/>
        <rFont val="ＭＳ Ｐゴシック"/>
        <family val="2"/>
        <charset val="128"/>
      </rPr>
      <t>会員</t>
    </r>
    <phoneticPr fontId="60"/>
  </si>
  <si>
    <r>
      <t>1</t>
    </r>
    <r>
      <rPr>
        <sz val="11"/>
        <rFont val="ＭＳ Ｐゴシック"/>
        <family val="2"/>
        <charset val="128"/>
      </rPr>
      <t>回目スコア</t>
    </r>
    <rPh sb="1" eb="3">
      <t>カイメ</t>
    </rPh>
    <phoneticPr fontId="60"/>
  </si>
  <si>
    <r>
      <rPr>
        <sz val="11"/>
        <color theme="1"/>
        <rFont val="ＭＳ Ｐゴシック"/>
        <family val="2"/>
        <charset val="128"/>
      </rPr>
      <t>ベスグロタイ</t>
    </r>
    <phoneticPr fontId="60"/>
  </si>
  <si>
    <r>
      <rPr>
        <sz val="11"/>
        <color theme="1"/>
        <rFont val="ＭＳ Ｐゴシック"/>
        <family val="2"/>
        <charset val="128"/>
      </rPr>
      <t>ベスグロ対象外</t>
    </r>
    <rPh sb="4" eb="7">
      <t>タイショウガイ</t>
    </rPh>
    <phoneticPr fontId="60"/>
  </si>
  <si>
    <t>NEW-1</t>
    <phoneticPr fontId="60"/>
  </si>
  <si>
    <t>Pro-V1 1スリーブ by Teijin</t>
  </si>
  <si>
    <t>なごみ$20食事券</t>
  </si>
  <si>
    <t>ブリジストン（ハーフ）ダース by Iriso</t>
  </si>
  <si>
    <t>なごみ$15食事券</t>
  </si>
  <si>
    <t>#4, #12</t>
  </si>
  <si>
    <t>Individual</t>
    <phoneticPr fontId="60"/>
  </si>
  <si>
    <t>IACE Travel</t>
    <phoneticPr fontId="60"/>
  </si>
  <si>
    <t>individual</t>
    <phoneticPr fontId="60"/>
  </si>
  <si>
    <t>UNIVANCE AMERICA, INC.</t>
    <phoneticPr fontId="60"/>
  </si>
  <si>
    <t>ROHM</t>
    <phoneticPr fontId="60"/>
  </si>
  <si>
    <t>Individual</t>
    <phoneticPr fontId="60"/>
  </si>
  <si>
    <r>
      <t>7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</si>
  <si>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会員</t>
  </si>
  <si>
    <t>Nagashima</t>
    <phoneticPr fontId="60"/>
  </si>
  <si>
    <t>Takashi</t>
    <phoneticPr fontId="60"/>
  </si>
  <si>
    <t>Green</t>
    <phoneticPr fontId="60"/>
  </si>
  <si>
    <t>Ota</t>
    <phoneticPr fontId="60"/>
  </si>
  <si>
    <t>Shunsuke</t>
    <phoneticPr fontId="60"/>
  </si>
  <si>
    <t>Yuta</t>
    <phoneticPr fontId="60"/>
  </si>
  <si>
    <t>Mitsunari</t>
    <phoneticPr fontId="60"/>
  </si>
  <si>
    <t>Masahiko</t>
    <phoneticPr fontId="60"/>
  </si>
  <si>
    <t>Harada</t>
    <phoneticPr fontId="60"/>
  </si>
  <si>
    <t>Naoyuki</t>
    <phoneticPr fontId="60"/>
  </si>
  <si>
    <t>Arata</t>
    <phoneticPr fontId="60"/>
  </si>
  <si>
    <t>GUEST</t>
  </si>
  <si>
    <t>Okada</t>
    <phoneticPr fontId="60"/>
  </si>
  <si>
    <t>Jun</t>
    <phoneticPr fontId="60"/>
  </si>
  <si>
    <r>
      <rPr>
        <sz val="11"/>
        <color theme="1"/>
        <rFont val="ＭＳ ゴシック"/>
        <family val="3"/>
        <charset val="128"/>
      </rPr>
      <t>写楽</t>
    </r>
    <r>
      <rPr>
        <sz val="11"/>
        <color theme="1"/>
        <rFont val="Arial"/>
        <family val="2"/>
      </rPr>
      <t>$50</t>
    </r>
    <r>
      <rPr>
        <sz val="11"/>
        <color theme="1"/>
        <rFont val="ＭＳ ゴシック"/>
        <family val="3"/>
        <charset val="128"/>
      </rPr>
      <t>食事券</t>
    </r>
    <phoneticPr fontId="60"/>
  </si>
  <si>
    <t>賞品</t>
  </si>
  <si>
    <t>Dicks $50 by Kyosha</t>
  </si>
  <si>
    <t>Pro-V1 1ダース by Sanyo</t>
  </si>
  <si>
    <t>レンタカー無料券（3日分）by IACE</t>
  </si>
  <si>
    <t>スタバ$20 by STT</t>
  </si>
  <si>
    <t>Bento39何でも弁当無料券</t>
  </si>
  <si>
    <r>
      <rPr>
        <sz val="11"/>
        <color theme="1"/>
        <rFont val="ＭＳ ゴシック"/>
        <family val="3"/>
        <charset val="128"/>
      </rPr>
      <t>ゲストベスグロ　寿司デン</t>
    </r>
    <r>
      <rPr>
        <sz val="11"/>
        <color theme="1"/>
        <rFont val="Arial"/>
        <family val="2"/>
      </rPr>
      <t>20%</t>
    </r>
    <r>
      <rPr>
        <sz val="11"/>
        <color theme="1"/>
        <rFont val="ＭＳ ゴシック"/>
        <family val="3"/>
        <charset val="128"/>
      </rPr>
      <t>割引クーポン</t>
    </r>
    <phoneticPr fontId="60"/>
  </si>
  <si>
    <t>初回スコア</t>
    <rPh sb="0" eb="2">
      <t>ショカイ</t>
    </rPh>
    <phoneticPr fontId="60"/>
  </si>
  <si>
    <t>新GCP</t>
    <rPh sb="0" eb="1">
      <t>シン</t>
    </rPh>
    <phoneticPr fontId="60"/>
  </si>
  <si>
    <t>9,16</t>
    <phoneticPr fontId="60"/>
  </si>
  <si>
    <t>4,8</t>
    <phoneticPr fontId="60"/>
  </si>
  <si>
    <t>9,11</t>
    <phoneticPr fontId="60"/>
  </si>
  <si>
    <r>
      <rPr>
        <sz val="11"/>
        <color theme="1"/>
        <rFont val="ＭＳ ゴシック"/>
        <family val="3"/>
        <charset val="128"/>
      </rPr>
      <t>ビビンバ食事券</t>
    </r>
    <r>
      <rPr>
        <sz val="11"/>
        <color theme="1"/>
        <rFont val="Arial"/>
        <family val="2"/>
      </rPr>
      <t>$30 by ROHM</t>
    </r>
    <phoneticPr fontId="60"/>
  </si>
  <si>
    <r>
      <rPr>
        <sz val="11"/>
        <color theme="1"/>
        <rFont val="Arial"/>
        <family val="2"/>
      </rPr>
      <t>Fumi</t>
    </r>
    <r>
      <rPr>
        <sz val="11"/>
        <color theme="1"/>
        <rFont val="ＭＳ ゴシック"/>
        <family val="3"/>
        <charset val="128"/>
      </rPr>
      <t>＄</t>
    </r>
    <r>
      <rPr>
        <sz val="11"/>
        <color theme="1"/>
        <rFont val="Arial"/>
        <family val="2"/>
      </rPr>
      <t>20</t>
    </r>
    <r>
      <rPr>
        <sz val="11"/>
        <color theme="1"/>
        <rFont val="ＭＳ ゴシック"/>
        <family val="3"/>
        <charset val="128"/>
      </rPr>
      <t>食事券</t>
    </r>
    <phoneticPr fontId="60"/>
  </si>
  <si>
    <r>
      <rPr>
        <sz val="11"/>
        <color theme="1"/>
        <rFont val="ＭＳ ゴシック"/>
        <family val="3"/>
        <charset val="128"/>
      </rPr>
      <t>写楽</t>
    </r>
    <r>
      <rPr>
        <sz val="11"/>
        <color theme="1"/>
        <rFont val="Arial"/>
        <family val="2"/>
      </rPr>
      <t>$30</t>
    </r>
    <r>
      <rPr>
        <sz val="11"/>
        <color theme="1"/>
        <rFont val="ＭＳ ゴシック"/>
        <family val="3"/>
        <charset val="128"/>
      </rPr>
      <t>食事券</t>
    </r>
    <phoneticPr fontId="60"/>
  </si>
  <si>
    <r>
      <rPr>
        <sz val="11"/>
        <color theme="1"/>
        <rFont val="ＭＳ ゴシック"/>
        <family val="3"/>
        <charset val="128"/>
      </rPr>
      <t>野村レッスンプロ割引券（</t>
    </r>
    <r>
      <rPr>
        <sz val="11"/>
        <color theme="1"/>
        <rFont val="Arial"/>
        <family val="2"/>
      </rPr>
      <t>US$25</t>
    </r>
    <r>
      <rPr>
        <sz val="11"/>
        <color theme="1"/>
        <rFont val="ＭＳ ゴシック"/>
        <family val="3"/>
        <charset val="128"/>
      </rPr>
      <t>相当）</t>
    </r>
    <phoneticPr fontId="60"/>
  </si>
  <si>
    <t>2,11,12,14</t>
    <phoneticPr fontId="60"/>
  </si>
  <si>
    <t>Itoh</t>
    <phoneticPr fontId="60"/>
  </si>
  <si>
    <t>Withdraw</t>
    <phoneticPr fontId="60"/>
  </si>
  <si>
    <t>8, 17</t>
    <phoneticPr fontId="60"/>
  </si>
  <si>
    <t>Individual</t>
    <phoneticPr fontId="60"/>
  </si>
  <si>
    <t>X</t>
    <phoneticPr fontId="60"/>
  </si>
  <si>
    <t>Ray</t>
    <phoneticPr fontId="60"/>
  </si>
  <si>
    <t>Anthony</t>
    <phoneticPr fontId="60"/>
  </si>
  <si>
    <t>Ray Law Int'l, P.C.</t>
    <phoneticPr fontId="60"/>
  </si>
  <si>
    <t>Gold</t>
    <phoneticPr fontId="60"/>
  </si>
  <si>
    <t>WD</t>
    <phoneticPr fontId="60"/>
  </si>
  <si>
    <t>8, 17</t>
  </si>
  <si>
    <t>9,16</t>
  </si>
  <si>
    <t>9,11</t>
  </si>
  <si>
    <t>4,8</t>
  </si>
  <si>
    <t>Ota</t>
  </si>
  <si>
    <t>Shunsuke</t>
  </si>
  <si>
    <t>Yuta</t>
  </si>
  <si>
    <t>Okada</t>
  </si>
  <si>
    <t>Jun</t>
  </si>
  <si>
    <t>Harada</t>
  </si>
  <si>
    <t>Naoyuki</t>
  </si>
  <si>
    <t>Itoh</t>
    <phoneticPr fontId="60"/>
  </si>
  <si>
    <t>Arata</t>
    <phoneticPr fontId="60"/>
  </si>
  <si>
    <t>DENSO International America, Inc.</t>
    <phoneticPr fontId="60"/>
  </si>
  <si>
    <r>
      <rPr>
        <sz val="11"/>
        <color theme="1"/>
        <rFont val="ＭＳ ゴシック"/>
        <family val="3"/>
        <charset val="128"/>
      </rPr>
      <t>ブリジストンハーフダース</t>
    </r>
    <r>
      <rPr>
        <sz val="11"/>
        <color theme="1"/>
        <rFont val="Arial"/>
        <family val="2"/>
      </rPr>
      <t xml:space="preserve"> by Iriso</t>
    </r>
    <phoneticPr fontId="60"/>
  </si>
  <si>
    <r>
      <rPr>
        <sz val="11"/>
        <color theme="1"/>
        <rFont val="ＭＳ ゴシック"/>
        <family val="3"/>
        <charset val="128"/>
      </rPr>
      <t>野村レッスンプロ 割引券（</t>
    </r>
    <r>
      <rPr>
        <sz val="11"/>
        <color theme="1"/>
        <rFont val="Arial"/>
        <family val="2"/>
      </rPr>
      <t>US$25</t>
    </r>
    <r>
      <rPr>
        <sz val="11"/>
        <color theme="1"/>
        <rFont val="ＭＳ ゴシック"/>
        <family val="3"/>
        <charset val="128"/>
      </rPr>
      <t>相当）</t>
    </r>
    <phoneticPr fontId="60"/>
  </si>
  <si>
    <r>
      <t>17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19</t>
    </r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</si>
  <si>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16</t>
    </r>
    <rPh sb="0" eb="1">
      <t>シン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</si>
  <si>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24</t>
    </r>
    <rPh sb="0" eb="1">
      <t>シン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</si>
  <si>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36</t>
    </r>
    <rPh sb="0" eb="1">
      <t>シン</t>
    </rPh>
    <phoneticPr fontId="60"/>
  </si>
  <si>
    <r>
      <t>18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20</t>
    </r>
    <phoneticPr fontId="60"/>
  </si>
  <si>
    <r>
      <t>26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21</t>
    </r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</si>
  <si>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36</t>
    </r>
    <rPh sb="0" eb="1">
      <t>シン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</si>
  <si>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20</t>
    </r>
    <rPh sb="0" eb="1">
      <t>シン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</si>
  <si>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31</t>
    </r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</si>
  <si>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21</t>
    </r>
    <rPh sb="0" eb="1">
      <t>シン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</si>
  <si>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16</t>
    </r>
    <rPh sb="0" eb="1">
      <t>シン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</si>
  <si>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20</t>
    </r>
    <rPh sb="0" eb="1">
      <t>シン</t>
    </rPh>
    <phoneticPr fontId="60"/>
  </si>
  <si>
    <r>
      <t>15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12</t>
    </r>
    <phoneticPr fontId="60"/>
  </si>
  <si>
    <r>
      <t>28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29</t>
    </r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</si>
  <si>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14</t>
    </r>
    <rPh sb="0" eb="1">
      <t>シン</t>
    </rPh>
    <phoneticPr fontId="60"/>
  </si>
  <si>
    <r>
      <t>21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17</t>
    </r>
    <phoneticPr fontId="60"/>
  </si>
  <si>
    <t>新13</t>
    <rPh sb="0" eb="1">
      <t>シン</t>
    </rPh>
    <phoneticPr fontId="60"/>
  </si>
  <si>
    <t>21</t>
    <phoneticPr fontId="60"/>
  </si>
  <si>
    <t>24</t>
    <phoneticPr fontId="60"/>
  </si>
  <si>
    <t>27</t>
    <phoneticPr fontId="60"/>
  </si>
  <si>
    <t>36</t>
    <phoneticPr fontId="60"/>
  </si>
  <si>
    <t>20</t>
    <phoneticPr fontId="60"/>
  </si>
  <si>
    <t>19</t>
    <phoneticPr fontId="60"/>
  </si>
  <si>
    <t>Sumitomo Bakelite</t>
    <phoneticPr fontId="60"/>
  </si>
  <si>
    <t>WD</t>
    <phoneticPr fontId="60"/>
  </si>
  <si>
    <t xml:space="preserve">Birdie $5
Eagle $20 </t>
    <phoneticPr fontId="60"/>
  </si>
  <si>
    <t>8月度月例会集計</t>
    <phoneticPr fontId="60"/>
  </si>
  <si>
    <t>Hank</t>
  </si>
  <si>
    <t>Yasu</t>
  </si>
  <si>
    <t>IACE</t>
  </si>
  <si>
    <t>JTEKT</t>
  </si>
  <si>
    <t>30</t>
  </si>
  <si>
    <t>Sanyo Corp.</t>
  </si>
  <si>
    <t>Ito</t>
  </si>
  <si>
    <t>Hiroki</t>
  </si>
  <si>
    <t>Chiyoda Integre</t>
  </si>
  <si>
    <t>Marumoto</t>
    <phoneticPr fontId="60"/>
  </si>
  <si>
    <t>Sumitomo Corporation</t>
    <phoneticPr fontId="60"/>
  </si>
  <si>
    <t>2, 10</t>
    <phoneticPr fontId="60"/>
  </si>
  <si>
    <t>X</t>
    <phoneticPr fontId="60"/>
  </si>
  <si>
    <t>2, 10</t>
  </si>
  <si>
    <t xml:space="preserve">Yanagisawa </t>
  </si>
  <si>
    <t>Individual</t>
    <phoneticPr fontId="60"/>
  </si>
  <si>
    <t>Itoh</t>
    <phoneticPr fontId="60"/>
  </si>
  <si>
    <t>Hiroki</t>
    <phoneticPr fontId="60"/>
  </si>
  <si>
    <t>Marumoto</t>
    <phoneticPr fontId="60"/>
  </si>
  <si>
    <t>Shigeo</t>
    <phoneticPr fontId="60"/>
  </si>
  <si>
    <t>Chiyoda Integre</t>
    <phoneticPr fontId="60"/>
  </si>
  <si>
    <t>WD</t>
    <phoneticPr fontId="60"/>
  </si>
  <si>
    <t>2021年度HDCP</t>
    <phoneticPr fontId="60"/>
  </si>
  <si>
    <r>
      <t>24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17</t>
    </r>
    <phoneticPr fontId="60"/>
  </si>
  <si>
    <t>22→18</t>
    <phoneticPr fontId="60"/>
  </si>
  <si>
    <t>12→10</t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</si>
  <si>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20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13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14</t>
    </r>
    <rPh sb="0" eb="1">
      <t>シン</t>
    </rPh>
    <phoneticPr fontId="60"/>
  </si>
  <si>
    <t>25</t>
    <phoneticPr fontId="60"/>
  </si>
  <si>
    <t>18</t>
    <phoneticPr fontId="60"/>
  </si>
  <si>
    <t>26</t>
    <phoneticPr fontId="60"/>
  </si>
  <si>
    <t>新19</t>
    <rPh sb="0" eb="1">
      <t>シン</t>
    </rPh>
    <phoneticPr fontId="60"/>
  </si>
  <si>
    <t>新24</t>
    <rPh sb="0" eb="1">
      <t>シン</t>
    </rPh>
    <phoneticPr fontId="60"/>
  </si>
  <si>
    <t>新30</t>
    <phoneticPr fontId="60"/>
  </si>
  <si>
    <r>
      <t>Pro-V1 1</t>
    </r>
    <r>
      <rPr>
        <sz val="11"/>
        <color theme="1"/>
        <rFont val="ＭＳ ゴシック"/>
        <family val="3"/>
        <charset val="128"/>
      </rPr>
      <t>ダース</t>
    </r>
    <r>
      <rPr>
        <sz val="11"/>
        <color theme="1"/>
        <rFont val="Arial"/>
        <family val="2"/>
      </rPr>
      <t xml:space="preserve"> by Sanyo</t>
    </r>
    <phoneticPr fontId="60"/>
  </si>
  <si>
    <t>9月度月例会集計</t>
    <phoneticPr fontId="60"/>
  </si>
  <si>
    <t>8</t>
  </si>
  <si>
    <t>Sumitomo Corp.</t>
  </si>
  <si>
    <t>Nishimura</t>
  </si>
  <si>
    <t>Eberly</t>
  </si>
  <si>
    <t>Yoko</t>
  </si>
  <si>
    <t>Kurabe America</t>
  </si>
  <si>
    <t>Oda</t>
  </si>
  <si>
    <t>Univance America</t>
    <phoneticPr fontId="60"/>
  </si>
  <si>
    <t>Yaskawa America, Inc.</t>
    <phoneticPr fontId="60"/>
  </si>
  <si>
    <t>TTMS</t>
    <phoneticPr fontId="60"/>
  </si>
  <si>
    <t>Yaskawa</t>
    <phoneticPr fontId="60"/>
  </si>
  <si>
    <t>Sumitomo Corp.</t>
    <phoneticPr fontId="60"/>
  </si>
  <si>
    <t>Eberly</t>
    <phoneticPr fontId="60"/>
  </si>
  <si>
    <t>GC
point</t>
  </si>
  <si>
    <t>GC
total</t>
  </si>
  <si>
    <t>ドラコン</t>
    <phoneticPr fontId="60"/>
  </si>
  <si>
    <t>Grand
Champ</t>
    <phoneticPr fontId="60"/>
  </si>
  <si>
    <t>2,15,16</t>
    <phoneticPr fontId="60"/>
  </si>
  <si>
    <t>5,7</t>
    <phoneticPr fontId="60"/>
  </si>
  <si>
    <t>7,17</t>
    <phoneticPr fontId="60"/>
  </si>
  <si>
    <t>2,14</t>
    <phoneticPr fontId="60"/>
  </si>
  <si>
    <t>2,6</t>
    <phoneticPr fontId="60"/>
  </si>
  <si>
    <t>4,5</t>
    <phoneticPr fontId="60"/>
  </si>
  <si>
    <r>
      <rPr>
        <sz val="11"/>
        <color theme="1"/>
        <rFont val="ＭＳ ゴシック"/>
        <family val="3"/>
        <charset val="128"/>
      </rPr>
      <t>なごみ</t>
    </r>
    <r>
      <rPr>
        <sz val="11"/>
        <color theme="1"/>
        <rFont val="Arial"/>
        <family val="2"/>
      </rPr>
      <t>$15</t>
    </r>
    <r>
      <rPr>
        <sz val="11"/>
        <color theme="1"/>
        <rFont val="ＭＳ ゴシック"/>
        <family val="3"/>
        <charset val="128"/>
      </rPr>
      <t>食事券</t>
    </r>
    <phoneticPr fontId="60"/>
  </si>
  <si>
    <t>2,15,16</t>
  </si>
  <si>
    <t>5,7</t>
  </si>
  <si>
    <t>7,17</t>
  </si>
  <si>
    <t>2,6</t>
  </si>
  <si>
    <t>2,14</t>
  </si>
  <si>
    <t>4,5</t>
    <phoneticPr fontId="60"/>
  </si>
  <si>
    <t>Gold</t>
    <phoneticPr fontId="60"/>
  </si>
  <si>
    <t>初回スコア</t>
    <rPh sb="0" eb="2">
      <t>ショカイ</t>
    </rPh>
    <phoneticPr fontId="60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</si>
  <si>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25</t>
    </r>
    <rPh sb="0" eb="1">
      <t>シン</t>
    </rPh>
    <phoneticPr fontId="60"/>
  </si>
  <si>
    <r>
      <t>25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23</t>
    </r>
    <r>
      <rPr>
        <b/>
        <sz val="12"/>
        <rFont val="ＭＳ Ｐゴシック"/>
        <family val="2"/>
        <charset val="128"/>
      </rPr>
      <t>→18</t>
    </r>
    <phoneticPr fontId="60"/>
  </si>
  <si>
    <r>
      <t>20</t>
    </r>
    <r>
      <rPr>
        <b/>
        <sz val="12"/>
        <rFont val="ＭＳ Ｐゴシック"/>
        <family val="2"/>
        <charset val="128"/>
      </rPr>
      <t>→13</t>
    </r>
    <phoneticPr fontId="60"/>
  </si>
  <si>
    <t>21→22</t>
    <phoneticPr fontId="60"/>
  </si>
  <si>
    <r>
      <t>27</t>
    </r>
    <r>
      <rPr>
        <b/>
        <sz val="12"/>
        <rFont val="Yu Gothic"/>
        <family val="2"/>
        <charset val="128"/>
      </rPr>
      <t>→</t>
    </r>
    <r>
      <rPr>
        <b/>
        <sz val="12"/>
        <rFont val="Arial"/>
        <family val="2"/>
      </rPr>
      <t>29</t>
    </r>
    <phoneticPr fontId="60"/>
  </si>
  <si>
    <r>
      <t>14</t>
    </r>
    <r>
      <rPr>
        <b/>
        <sz val="12"/>
        <rFont val="ＭＳ Ｐゴシック"/>
        <family val="2"/>
        <charset val="128"/>
      </rPr>
      <t>→</t>
    </r>
    <r>
      <rPr>
        <b/>
        <sz val="12"/>
        <rFont val="Arial"/>
        <family val="2"/>
      </rPr>
      <t>11</t>
    </r>
    <phoneticPr fontId="60"/>
  </si>
  <si>
    <t>x</t>
    <phoneticPr fontId="60"/>
  </si>
  <si>
    <t>Nakane</t>
  </si>
  <si>
    <t>Yusuke</t>
  </si>
  <si>
    <t>Individual</t>
    <phoneticPr fontId="60"/>
  </si>
  <si>
    <t>10月度月例会集計</t>
    <phoneticPr fontId="60"/>
  </si>
  <si>
    <t>Sumitomo Bakelite</t>
  </si>
  <si>
    <t>Yaskawa</t>
  </si>
  <si>
    <t>1</t>
  </si>
  <si>
    <t>Sugimoto</t>
  </si>
  <si>
    <t>Takeshi</t>
  </si>
  <si>
    <t>Marumoto</t>
  </si>
  <si>
    <t>Guest</t>
    <phoneticPr fontId="60"/>
  </si>
  <si>
    <t>Gold</t>
    <phoneticPr fontId="60"/>
  </si>
  <si>
    <t>Green</t>
    <phoneticPr fontId="60"/>
  </si>
  <si>
    <t>GCP 
ranking</t>
    <phoneticPr fontId="60"/>
  </si>
  <si>
    <t>11,15</t>
    <phoneticPr fontId="60"/>
  </si>
  <si>
    <t>8,17</t>
  </si>
  <si>
    <t>8,17</t>
    <phoneticPr fontId="60"/>
  </si>
  <si>
    <t>5,18</t>
    <phoneticPr fontId="60"/>
  </si>
  <si>
    <t>4,13</t>
  </si>
  <si>
    <t>4,13</t>
    <phoneticPr fontId="60"/>
  </si>
  <si>
    <r>
      <t xml:space="preserve">Maxfli </t>
    </r>
    <r>
      <rPr>
        <sz val="11"/>
        <color theme="1"/>
        <rFont val="ＭＳ Ｐゴシック"/>
        <family val="2"/>
        <charset val="128"/>
      </rPr>
      <t xml:space="preserve">タオル　ｂｙ </t>
    </r>
    <r>
      <rPr>
        <sz val="11"/>
        <color theme="1"/>
        <rFont val="Arial"/>
        <family val="2"/>
      </rPr>
      <t>Univance</t>
    </r>
    <phoneticPr fontId="60"/>
  </si>
  <si>
    <t>Bento 39</t>
    <phoneticPr fontId="60"/>
  </si>
  <si>
    <t>ゲストベスグロ　スシデン</t>
    <phoneticPr fontId="60"/>
  </si>
  <si>
    <r>
      <t>Srixon 1</t>
    </r>
    <r>
      <rPr>
        <sz val="11"/>
        <color theme="1"/>
        <rFont val="ＭＳ Ｐゴシック"/>
        <family val="2"/>
        <charset val="128"/>
      </rPr>
      <t>ダース　</t>
    </r>
    <r>
      <rPr>
        <sz val="11"/>
        <color theme="1"/>
        <rFont val="Arial"/>
        <family val="2"/>
      </rPr>
      <t>by Univance</t>
    </r>
    <phoneticPr fontId="60"/>
  </si>
  <si>
    <t>x</t>
    <phoneticPr fontId="60"/>
  </si>
  <si>
    <r>
      <rPr>
        <sz val="11"/>
        <color theme="1"/>
        <rFont val="ＭＳ ゴシック"/>
        <family val="3"/>
        <charset val="128"/>
      </rPr>
      <t>ビビンバ食事券</t>
    </r>
    <r>
      <rPr>
        <sz val="11"/>
        <color theme="1"/>
        <rFont val="Arial"/>
        <family val="2"/>
      </rPr>
      <t>$50 by ROHM</t>
    </r>
    <phoneticPr fontId="60"/>
  </si>
  <si>
    <r>
      <rPr>
        <sz val="11"/>
        <color theme="1"/>
        <rFont val="ＭＳ ゴシック"/>
        <family val="3"/>
        <charset val="128"/>
      </rPr>
      <t>なごみ</t>
    </r>
    <r>
      <rPr>
        <sz val="11"/>
        <color theme="1"/>
        <rFont val="Arial"/>
        <family val="2"/>
      </rPr>
      <t>$35</t>
    </r>
    <r>
      <rPr>
        <sz val="11"/>
        <color theme="1"/>
        <rFont val="ＭＳ ゴシック"/>
        <family val="3"/>
        <charset val="128"/>
      </rPr>
      <t>食事券</t>
    </r>
    <phoneticPr fontId="60"/>
  </si>
  <si>
    <r>
      <t>Pro-V1 2</t>
    </r>
    <r>
      <rPr>
        <sz val="11"/>
        <color theme="1"/>
        <rFont val="ＭＳ ゴシック"/>
        <family val="3"/>
        <charset val="128"/>
      </rPr>
      <t>スリーブ</t>
    </r>
    <r>
      <rPr>
        <sz val="11"/>
        <color theme="1"/>
        <rFont val="Arial"/>
        <family val="2"/>
      </rPr>
      <t xml:space="preserve"> by Teijin</t>
    </r>
    <phoneticPr fontId="60"/>
  </si>
  <si>
    <t>5,18</t>
    <phoneticPr fontId="60"/>
  </si>
  <si>
    <t>11,15</t>
    <phoneticPr fontId="60"/>
  </si>
  <si>
    <r>
      <t xml:space="preserve"> </t>
    </r>
    <r>
      <rPr>
        <sz val="11"/>
        <color theme="1"/>
        <rFont val="ＭＳ Ｐゴシック"/>
        <family val="2"/>
        <charset val="128"/>
      </rPr>
      <t>ベスグロ</t>
    </r>
    <phoneticPr fontId="6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</si>
</sst>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$&quot;#,##0_);[Red]\(&quot;$&quot;#,##0\)"/>
    <numFmt numFmtId="177" formatCode="&quot;$&quot;#,##0.00_);[Red]\(&quot;$&quot;#,##0.00\)"/>
    <numFmt numFmtId="178" formatCode="&quot;¥&quot;#,##0;[Red]\-&quot;¥&quot;#,##0"/>
    <numFmt numFmtId="179" formatCode="#,##0;\-#,##0;&quot;-&quot;"/>
    <numFmt numFmtId="180" formatCode="0.000_)"/>
    <numFmt numFmtId="181" formatCode="#,##0.0_);[Red]\(#,##0.0\)"/>
    <numFmt numFmtId="182" formatCode="0.00_)"/>
    <numFmt numFmtId="183" formatCode="0.0"/>
  </numFmts>
  <fonts count="9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indexed="12"/>
      <name val="Arial"/>
      <family val="2"/>
    </font>
    <font>
      <sz val="6"/>
      <name val="Calibri"/>
      <family val="2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ＭＳ Ｐゴシック"/>
      <family val="3"/>
      <charset val="128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6"/>
      <name val="Calibr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Arial"/>
      <family val="2"/>
    </font>
    <font>
      <sz val="11"/>
      <color theme="1"/>
      <name val="ＭＳ Ｐゴシック"/>
      <family val="2"/>
      <charset val="128"/>
    </font>
    <font>
      <sz val="12"/>
      <name val="MS Gothic"/>
      <family val="3"/>
      <charset val="128"/>
    </font>
    <font>
      <sz val="12"/>
      <name val="Arial"/>
      <family val="3"/>
      <charset val="128"/>
    </font>
    <font>
      <b/>
      <sz val="20"/>
      <color rgb="FF000000"/>
      <name val="MS Gothic"/>
      <family val="3"/>
      <charset val="128"/>
    </font>
    <font>
      <b/>
      <sz val="14"/>
      <color indexed="8"/>
      <name val="ＭＳ Ｐゴシック"/>
      <family val="2"/>
      <charset val="128"/>
    </font>
    <font>
      <b/>
      <sz val="11"/>
      <color indexed="8"/>
      <name val="Arial"/>
      <family val="2"/>
    </font>
    <font>
      <b/>
      <sz val="11"/>
      <color rgb="FF0000CC"/>
      <name val="Arial"/>
      <family val="2"/>
    </font>
    <font>
      <sz val="11"/>
      <color rgb="FF000000"/>
      <name val="Arial"/>
      <family val="2"/>
    </font>
    <font>
      <b/>
      <sz val="11"/>
      <color indexed="8"/>
      <name val="ＭＳ Ｐゴシック"/>
      <family val="2"/>
      <charset val="128"/>
    </font>
    <font>
      <b/>
      <sz val="11"/>
      <color rgb="FF000000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1"/>
      <color rgb="FFFF0000"/>
      <name val="Arial"/>
      <family val="2"/>
    </font>
    <font>
      <sz val="11"/>
      <color rgb="FF000000"/>
      <name val="ＭＳ Ｐゴシック"/>
      <family val="2"/>
      <charset val="128"/>
    </font>
    <font>
      <sz val="12"/>
      <color indexed="8"/>
      <name val="Calibri"/>
      <family val="2"/>
    </font>
    <font>
      <b/>
      <sz val="11"/>
      <color theme="1"/>
      <name val="Arial"/>
      <family val="2"/>
    </font>
    <font>
      <sz val="14"/>
      <name val="ＭＳ Ｐゴシック"/>
      <family val="3"/>
      <charset val="128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i/>
      <sz val="11"/>
      <color theme="1"/>
      <name val="Arial"/>
      <family val="2"/>
    </font>
    <font>
      <b/>
      <sz val="14"/>
      <color rgb="FF0000FF"/>
      <name val="Arial"/>
      <family val="2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theme="1"/>
      <name val="Arial"/>
      <family val="3"/>
      <charset val="128"/>
    </font>
    <font>
      <sz val="11"/>
      <color theme="1"/>
      <name val="Arial"/>
      <family val="2"/>
      <charset val="128"/>
    </font>
    <font>
      <b/>
      <sz val="12"/>
      <name val="ＭＳ Ｐゴシック"/>
      <family val="2"/>
      <charset val="128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"/>
      <family val="2"/>
    </font>
    <font>
      <b/>
      <sz val="12"/>
      <color theme="1"/>
      <name val="ＭＳ Ｐゴシック"/>
      <family val="2"/>
      <charset val="128"/>
    </font>
    <font>
      <b/>
      <sz val="12"/>
      <name val="Arial"/>
      <family val="2"/>
      <charset val="128"/>
    </font>
    <font>
      <sz val="12"/>
      <name val="ＭＳ Ｐゴシック"/>
      <family val="2"/>
      <charset val="128"/>
    </font>
    <font>
      <b/>
      <sz val="12"/>
      <name val="Yu Gothic"/>
      <family val="2"/>
      <charset val="128"/>
    </font>
    <font>
      <b/>
      <sz val="14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EBF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20"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9" fontId="19" fillId="0" borderId="0" applyFill="0" applyBorder="0" applyAlignment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1" fontId="21" fillId="23" borderId="0" applyFont="0" applyBorder="0"/>
    <xf numFmtId="38" fontId="22" fillId="23" borderId="0" applyNumberFormat="0" applyBorder="0" applyAlignment="0" applyProtection="0"/>
    <xf numFmtId="0" fontId="23" fillId="0" borderId="3" applyNumberFormat="0" applyAlignment="0" applyProtection="0">
      <alignment horizontal="left" vertical="center"/>
    </xf>
    <xf numFmtId="0" fontId="23" fillId="0" borderId="4">
      <alignment horizontal="left" vertical="center"/>
    </xf>
    <xf numFmtId="0" fontId="6" fillId="0" borderId="0" applyNumberFormat="0" applyFill="0" applyBorder="0" applyAlignment="0" applyProtection="0">
      <alignment vertical="top"/>
      <protection locked="0"/>
    </xf>
    <xf numFmtId="10" fontId="22" fillId="24" borderId="5" applyNumberFormat="0" applyBorder="0" applyAlignment="0" applyProtection="0"/>
    <xf numFmtId="37" fontId="24" fillId="0" borderId="0"/>
    <xf numFmtId="182" fontId="25" fillId="0" borderId="0"/>
    <xf numFmtId="0" fontId="14" fillId="0" borderId="0"/>
    <xf numFmtId="10" fontId="26" fillId="0" borderId="0" applyFont="0" applyFill="0" applyBorder="0" applyAlignment="0" applyProtection="0"/>
    <xf numFmtId="0" fontId="27" fillId="0" borderId="9" applyFont="0" applyBorder="0" applyAlignment="0">
      <alignment horizontal="right"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4" fillId="4" borderId="7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3" borderId="1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6" fillId="0" borderId="0"/>
    <xf numFmtId="0" fontId="36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7" fillId="6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0" borderId="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4" fillId="0" borderId="0"/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9" fontId="16" fillId="0" borderId="0" applyFill="0" applyBorder="0" applyAlignment="0"/>
    <xf numFmtId="0" fontId="49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4" borderId="7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0" borderId="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3" borderId="1" applyNumberFormat="0" applyAlignment="0" applyProtection="0">
      <alignment vertical="center"/>
    </xf>
    <xf numFmtId="0" fontId="49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>
      <alignment vertical="center"/>
    </xf>
    <xf numFmtId="177" fontId="49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49" fontId="2" fillId="26" borderId="14" xfId="0" applyNumberFormat="1" applyFont="1" applyFill="1" applyBorder="1" applyAlignment="1">
      <alignment horizontal="center" vertical="center"/>
    </xf>
    <xf numFmtId="49" fontId="2" fillId="26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9" fontId="5" fillId="26" borderId="19" xfId="0" applyNumberFormat="1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/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/>
    <xf numFmtId="0" fontId="51" fillId="28" borderId="0" xfId="0" applyFont="1" applyFill="1" applyBorder="1" applyAlignment="1">
      <alignment horizontal="center" vertical="center"/>
    </xf>
    <xf numFmtId="0" fontId="11" fillId="30" borderId="0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69" applyFont="1" applyFill="1" applyBorder="1" applyAlignment="1">
      <alignment horizontal="center"/>
    </xf>
    <xf numFmtId="0" fontId="11" fillId="0" borderId="5" xfId="0" applyFont="1" applyFill="1" applyBorder="1" applyAlignment="1">
      <alignment shrinkToFit="1"/>
    </xf>
    <xf numFmtId="0" fontId="11" fillId="27" borderId="5" xfId="0" applyFont="1" applyFill="1" applyBorder="1" applyAlignment="1"/>
    <xf numFmtId="0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shrinkToFit="1"/>
    </xf>
    <xf numFmtId="0" fontId="23" fillId="0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shrinkToFit="1"/>
    </xf>
    <xf numFmtId="0" fontId="11" fillId="0" borderId="5" xfId="32" applyNumberFormat="1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5" xfId="0" applyFont="1" applyFill="1" applyBorder="1" applyAlignment="1">
      <alignment horizontal="left"/>
    </xf>
    <xf numFmtId="0" fontId="11" fillId="0" borderId="5" xfId="69" applyFont="1" applyFill="1" applyBorder="1" applyAlignment="1"/>
    <xf numFmtId="0" fontId="5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2" fillId="0" borderId="5" xfId="69" applyFont="1" applyFill="1" applyBorder="1" applyAlignment="1"/>
    <xf numFmtId="0" fontId="52" fillId="0" borderId="5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>
      <alignment vertical="center"/>
    </xf>
    <xf numFmtId="0" fontId="55" fillId="0" borderId="0" xfId="0" applyFont="1" applyBorder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183" fontId="15" fillId="0" borderId="0" xfId="0" applyNumberFormat="1" applyFont="1" applyFill="1" applyAlignment="1">
      <alignment horizontal="center" vertical="center"/>
    </xf>
    <xf numFmtId="183" fontId="51" fillId="32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181" fontId="52" fillId="0" borderId="0" xfId="0" applyNumberFormat="1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178" fontId="5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>
      <alignment vertical="center"/>
    </xf>
    <xf numFmtId="0" fontId="70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 shrinkToFit="1"/>
    </xf>
    <xf numFmtId="176" fontId="55" fillId="0" borderId="0" xfId="119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9" fillId="0" borderId="0" xfId="0" applyFont="1" applyFill="1" applyBorder="1">
      <alignment vertical="center"/>
    </xf>
    <xf numFmtId="0" fontId="55" fillId="0" borderId="0" xfId="0" applyFont="1" applyFill="1" applyBorder="1" applyAlignment="1"/>
    <xf numFmtId="0" fontId="69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/>
    <xf numFmtId="0" fontId="8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shrinkToFit="1"/>
    </xf>
    <xf numFmtId="0" fontId="55" fillId="0" borderId="5" xfId="0" applyFont="1" applyFill="1" applyBorder="1" applyAlignment="1">
      <alignment shrinkToFit="1"/>
    </xf>
    <xf numFmtId="0" fontId="55" fillId="0" borderId="5" xfId="0" applyFont="1" applyFill="1" applyBorder="1" applyAlignment="1">
      <alignment horizontal="center" vertical="center"/>
    </xf>
    <xf numFmtId="0" fontId="55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left"/>
    </xf>
    <xf numFmtId="0" fontId="0" fillId="0" borderId="24" xfId="0" applyFill="1" applyBorder="1" applyAlignment="1"/>
    <xf numFmtId="0" fontId="11" fillId="0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0" fillId="0" borderId="0" xfId="0" applyAlignment="1"/>
    <xf numFmtId="0" fontId="55" fillId="0" borderId="0" xfId="0" applyFont="1" applyAlignment="1"/>
    <xf numFmtId="0" fontId="52" fillId="0" borderId="24" xfId="0" applyFont="1" applyFill="1" applyBorder="1" applyAlignment="1"/>
    <xf numFmtId="0" fontId="52" fillId="0" borderId="5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ill="1" applyAlignment="1"/>
    <xf numFmtId="0" fontId="55" fillId="0" borderId="0" xfId="0" applyFont="1" applyFill="1" applyAlignment="1"/>
    <xf numFmtId="0" fontId="52" fillId="0" borderId="25" xfId="0" applyFont="1" applyFill="1" applyBorder="1" applyAlignment="1"/>
    <xf numFmtId="0" fontId="70" fillId="0" borderId="5" xfId="0" applyFont="1" applyFill="1" applyBorder="1" applyAlignment="1">
      <alignment horizontal="left"/>
    </xf>
    <xf numFmtId="1" fontId="23" fillId="0" borderId="5" xfId="0" applyNumberFormat="1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5" fillId="0" borderId="5" xfId="0" applyFont="1" applyFill="1" applyBorder="1" applyAlignment="1">
      <alignment horizontal="center"/>
    </xf>
    <xf numFmtId="0" fontId="55" fillId="0" borderId="5" xfId="0" applyFont="1" applyFill="1" applyBorder="1" applyAlignment="1"/>
    <xf numFmtId="0" fontId="6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/>
    </xf>
    <xf numFmtId="0" fontId="10" fillId="32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8" fillId="0" borderId="0" xfId="0" applyFont="1" applyFill="1" applyAlignment="1">
      <alignment horizontal="center" vertical="center"/>
    </xf>
    <xf numFmtId="183" fontId="79" fillId="0" borderId="0" xfId="0" applyNumberFormat="1" applyFont="1" applyFill="1" applyAlignment="1">
      <alignment horizontal="center"/>
    </xf>
    <xf numFmtId="1" fontId="80" fillId="0" borderId="0" xfId="0" applyNumberFormat="1" applyFont="1" applyFill="1" applyAlignment="1">
      <alignment horizontal="center"/>
    </xf>
    <xf numFmtId="183" fontId="79" fillId="0" borderId="0" xfId="0" applyNumberFormat="1" applyFont="1" applyFill="1" applyAlignment="1">
      <alignment horizontal="center" vertical="center"/>
    </xf>
    <xf numFmtId="1" fontId="79" fillId="0" borderId="0" xfId="0" applyNumberFormat="1" applyFont="1" applyFill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183" fontId="82" fillId="32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2" fillId="0" borderId="5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9" fillId="0" borderId="0" xfId="69" applyNumberFormat="1" applyFont="1" applyFill="1" applyBorder="1" applyAlignment="1">
      <alignment horizontal="center"/>
    </xf>
    <xf numFmtId="0" fontId="9" fillId="0" borderId="0" xfId="69" applyFont="1" applyFill="1" applyBorder="1" applyAlignment="1">
      <alignment horizontal="center" vertical="center" shrinkToFit="1"/>
    </xf>
    <xf numFmtId="0" fontId="9" fillId="0" borderId="0" xfId="69" applyFont="1" applyFill="1" applyBorder="1" applyAlignment="1"/>
    <xf numFmtId="0" fontId="9" fillId="0" borderId="0" xfId="0" applyFont="1" applyFill="1" applyBorder="1" applyAlignment="1">
      <alignment vertical="center" shrinkToFit="1"/>
    </xf>
    <xf numFmtId="0" fontId="9" fillId="0" borderId="0" xfId="72" applyFont="1" applyFill="1" applyBorder="1" applyAlignment="1">
      <alignment horizontal="left" vertical="center" shrinkToFit="1"/>
    </xf>
    <xf numFmtId="0" fontId="9" fillId="0" borderId="0" xfId="69" applyFont="1" applyFill="1" applyBorder="1" applyAlignment="1">
      <alignment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/>
    <xf numFmtId="0" fontId="11" fillId="34" borderId="5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horizontal="center"/>
    </xf>
    <xf numFmtId="0" fontId="11" fillId="36" borderId="5" xfId="0" applyFont="1" applyFill="1" applyBorder="1" applyAlignment="1">
      <alignment horizontal="center"/>
    </xf>
    <xf numFmtId="0" fontId="55" fillId="33" borderId="5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/>
    <xf numFmtId="49" fontId="9" fillId="0" borderId="0" xfId="69" applyNumberFormat="1" applyFont="1" applyFill="1" applyBorder="1" applyAlignment="1">
      <alignment horizontal="center"/>
    </xf>
    <xf numFmtId="0" fontId="9" fillId="0" borderId="0" xfId="69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/>
    </xf>
    <xf numFmtId="176" fontId="55" fillId="0" borderId="0" xfId="0" applyNumberFormat="1" applyFont="1" applyFill="1" applyBorder="1" applyAlignment="1">
      <alignment horizontal="left" vertical="center"/>
    </xf>
    <xf numFmtId="0" fontId="11" fillId="37" borderId="5" xfId="0" applyFont="1" applyFill="1" applyBorder="1" applyAlignment="1">
      <alignment horizontal="center"/>
    </xf>
    <xf numFmtId="0" fontId="11" fillId="35" borderId="5" xfId="0" applyFont="1" applyFill="1" applyBorder="1" applyAlignment="1">
      <alignment horizontal="center" vertical="center"/>
    </xf>
    <xf numFmtId="0" fontId="8" fillId="38" borderId="0" xfId="0" applyFont="1" applyFill="1" applyBorder="1">
      <alignment vertical="center"/>
    </xf>
    <xf numFmtId="0" fontId="70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shrinkToFit="1"/>
    </xf>
    <xf numFmtId="0" fontId="9" fillId="38" borderId="0" xfId="0" applyFont="1" applyFill="1" applyBorder="1" applyAlignment="1">
      <alignment horizontal="center" vertical="center"/>
    </xf>
    <xf numFmtId="0" fontId="9" fillId="38" borderId="0" xfId="69" applyFont="1" applyFill="1" applyBorder="1" applyAlignment="1">
      <alignment horizontal="center"/>
    </xf>
    <xf numFmtId="0" fontId="55" fillId="38" borderId="0" xfId="0" applyFont="1" applyFill="1" applyBorder="1">
      <alignment vertical="center"/>
    </xf>
    <xf numFmtId="0" fontId="11" fillId="39" borderId="16" xfId="0" applyFont="1" applyFill="1" applyBorder="1" applyAlignment="1">
      <alignment horizontal="center"/>
    </xf>
    <xf numFmtId="49" fontId="89" fillId="0" borderId="5" xfId="0" applyNumberFormat="1" applyFont="1" applyFill="1" applyBorder="1" applyAlignment="1">
      <alignment horizontal="center" shrinkToFit="1"/>
    </xf>
    <xf numFmtId="0" fontId="23" fillId="0" borderId="26" xfId="32" applyNumberFormat="1" applyFont="1" applyFill="1" applyBorder="1" applyAlignment="1" applyProtection="1">
      <alignment horizontal="center"/>
    </xf>
    <xf numFmtId="49" fontId="23" fillId="0" borderId="26" xfId="0" applyNumberFormat="1" applyFont="1" applyFill="1" applyBorder="1" applyAlignment="1">
      <alignment horizontal="center" vertical="center"/>
    </xf>
    <xf numFmtId="49" fontId="90" fillId="0" borderId="5" xfId="0" applyNumberFormat="1" applyFont="1" applyFill="1" applyBorder="1" applyAlignment="1">
      <alignment horizontal="center" shrinkToFit="1"/>
    </xf>
    <xf numFmtId="49" fontId="23" fillId="0" borderId="5" xfId="0" applyNumberFormat="1" applyFont="1" applyBorder="1" applyAlignment="1">
      <alignment horizontal="center"/>
    </xf>
    <xf numFmtId="49" fontId="23" fillId="0" borderId="5" xfId="0" applyNumberFormat="1" applyFont="1" applyFill="1" applyBorder="1" applyAlignment="1">
      <alignment horizontal="center"/>
    </xf>
    <xf numFmtId="0" fontId="91" fillId="0" borderId="5" xfId="0" applyFont="1" applyFill="1" applyBorder="1" applyAlignment="1">
      <alignment horizontal="center"/>
    </xf>
    <xf numFmtId="0" fontId="23" fillId="0" borderId="5" xfId="32" applyNumberFormat="1" applyFont="1" applyFill="1" applyBorder="1" applyAlignment="1" applyProtection="1">
      <alignment horizontal="center"/>
    </xf>
    <xf numFmtId="49" fontId="23" fillId="0" borderId="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shrinkToFit="1"/>
    </xf>
    <xf numFmtId="0" fontId="67" fillId="0" borderId="0" xfId="0" applyFont="1" applyBorder="1" applyAlignment="1">
      <alignment vertical="center"/>
    </xf>
    <xf numFmtId="0" fontId="8" fillId="40" borderId="0" xfId="0" applyFont="1" applyFill="1" applyBorder="1">
      <alignment vertical="center"/>
    </xf>
    <xf numFmtId="0" fontId="70" fillId="40" borderId="0" xfId="0" applyFont="1" applyFill="1" applyBorder="1" applyAlignment="1">
      <alignment horizontal="center" vertical="center"/>
    </xf>
    <xf numFmtId="1" fontId="47" fillId="40" borderId="0" xfId="0" applyNumberFormat="1" applyFont="1" applyFill="1" applyBorder="1" applyAlignment="1">
      <alignment horizontal="center" vertical="center"/>
    </xf>
    <xf numFmtId="0" fontId="55" fillId="40" borderId="0" xfId="0" applyFont="1" applyFill="1" applyBorder="1" applyAlignment="1">
      <alignment horizontal="left" vertical="center"/>
    </xf>
    <xf numFmtId="0" fontId="55" fillId="40" borderId="0" xfId="0" applyFont="1" applyFill="1" applyBorder="1" applyAlignment="1">
      <alignment horizontal="center" vertical="center"/>
    </xf>
    <xf numFmtId="0" fontId="55" fillId="40" borderId="0" xfId="0" applyFont="1" applyFill="1" applyBorder="1">
      <alignment vertical="center"/>
    </xf>
    <xf numFmtId="0" fontId="11" fillId="41" borderId="5" xfId="0" applyFont="1" applyFill="1" applyBorder="1" applyAlignment="1">
      <alignment horizontal="center"/>
    </xf>
    <xf numFmtId="0" fontId="11" fillId="42" borderId="5" xfId="0" applyFont="1" applyFill="1" applyBorder="1" applyAlignment="1">
      <alignment horizontal="center"/>
    </xf>
    <xf numFmtId="0" fontId="11" fillId="36" borderId="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center" vertical="center"/>
    </xf>
    <xf numFmtId="183" fontId="52" fillId="0" borderId="5" xfId="0" applyNumberFormat="1" applyFont="1" applyFill="1" applyBorder="1" applyAlignment="1">
      <alignment horizontal="center" vertical="center"/>
    </xf>
    <xf numFmtId="1" fontId="90" fillId="0" borderId="5" xfId="0" applyNumberFormat="1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3" fontId="52" fillId="0" borderId="5" xfId="0" applyNumberFormat="1" applyFont="1" applyFill="1" applyBorder="1" applyAlignment="1">
      <alignment horizontal="center" vertical="center"/>
    </xf>
    <xf numFmtId="3" fontId="52" fillId="0" borderId="21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3" fontId="93" fillId="0" borderId="5" xfId="0" applyNumberFormat="1" applyFont="1" applyFill="1" applyBorder="1" applyAlignment="1">
      <alignment horizontal="center" shrinkToFit="1"/>
    </xf>
    <xf numFmtId="49" fontId="89" fillId="0" borderId="5" xfId="0" applyNumberFormat="1" applyFont="1" applyFill="1" applyBorder="1" applyAlignment="1">
      <alignment horizontal="center" vertical="center"/>
    </xf>
    <xf numFmtId="49" fontId="94" fillId="0" borderId="26" xfId="0" applyNumberFormat="1" applyFont="1" applyFill="1" applyBorder="1" applyAlignment="1">
      <alignment horizontal="center" shrinkToFit="1"/>
    </xf>
    <xf numFmtId="49" fontId="95" fillId="0" borderId="5" xfId="0" applyNumberFormat="1" applyFont="1" applyFill="1" applyBorder="1" applyAlignment="1">
      <alignment horizontal="center" shrinkToFit="1"/>
    </xf>
    <xf numFmtId="0" fontId="89" fillId="0" borderId="5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9" fillId="0" borderId="27" xfId="0" applyFont="1" applyFill="1" applyBorder="1" applyAlignment="1"/>
    <xf numFmtId="0" fontId="9" fillId="0" borderId="27" xfId="69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55" fillId="0" borderId="27" xfId="0" applyFont="1" applyFill="1" applyBorder="1">
      <alignment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shrinkToFit="1"/>
    </xf>
    <xf numFmtId="0" fontId="55" fillId="0" borderId="3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6" fontId="55" fillId="0" borderId="30" xfId="119" applyNumberFormat="1" applyFont="1" applyFill="1" applyBorder="1" applyAlignment="1">
      <alignment horizontal="center" vertical="center"/>
    </xf>
    <xf numFmtId="0" fontId="55" fillId="0" borderId="29" xfId="0" applyNumberFormat="1" applyFont="1" applyFill="1" applyBorder="1" applyAlignment="1">
      <alignment horizontal="center" vertical="center" shrinkToFit="1"/>
    </xf>
    <xf numFmtId="0" fontId="55" fillId="0" borderId="31" xfId="0" applyFont="1" applyFill="1" applyBorder="1" applyAlignment="1">
      <alignment horizontal="center" vertical="center"/>
    </xf>
    <xf numFmtId="0" fontId="9" fillId="0" borderId="32" xfId="69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55" fillId="0" borderId="32" xfId="0" applyFont="1" applyFill="1" applyBorder="1">
      <alignment vertical="center"/>
    </xf>
    <xf numFmtId="0" fontId="55" fillId="0" borderId="32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9" fillId="0" borderId="32" xfId="0" applyFont="1" applyFill="1" applyBorder="1" applyAlignment="1"/>
    <xf numFmtId="0" fontId="9" fillId="0" borderId="3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2" fillId="41" borderId="5" xfId="0" applyFont="1" applyFill="1" applyBorder="1" applyAlignment="1">
      <alignment horizontal="center" vertical="center"/>
    </xf>
    <xf numFmtId="0" fontId="52" fillId="36" borderId="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5" fillId="43" borderId="0" xfId="0" applyFont="1" applyFill="1" applyBorder="1" applyAlignment="1">
      <alignment horizontal="center" vertical="center"/>
    </xf>
    <xf numFmtId="49" fontId="94" fillId="0" borderId="5" xfId="0" applyNumberFormat="1" applyFont="1" applyBorder="1" applyAlignment="1">
      <alignment horizontal="center"/>
    </xf>
    <xf numFmtId="49" fontId="89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9" fillId="0" borderId="27" xfId="69" applyFont="1" applyFill="1" applyBorder="1" applyAlignment="1"/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52" fillId="37" borderId="5" xfId="0" applyFont="1" applyFill="1" applyBorder="1" applyAlignment="1">
      <alignment horizontal="center" vertical="center"/>
    </xf>
    <xf numFmtId="0" fontId="55" fillId="35" borderId="5" xfId="0" applyFont="1" applyFill="1" applyBorder="1" applyAlignment="1">
      <alignment horizontal="center" vertical="center"/>
    </xf>
    <xf numFmtId="0" fontId="55" fillId="33" borderId="5" xfId="0" applyFont="1" applyFill="1" applyBorder="1" applyAlignment="1">
      <alignment horizontal="center" vertical="center"/>
    </xf>
    <xf numFmtId="0" fontId="23" fillId="0" borderId="26" xfId="32" applyNumberFormat="1" applyFont="1" applyFill="1" applyBorder="1" applyAlignment="1" applyProtection="1">
      <alignment vertical="center"/>
    </xf>
    <xf numFmtId="0" fontId="52" fillId="35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vertical="center"/>
    </xf>
    <xf numFmtId="0" fontId="78" fillId="0" borderId="5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183" fontId="79" fillId="0" borderId="5" xfId="0" applyNumberFormat="1" applyFont="1" applyFill="1" applyBorder="1" applyAlignment="1">
      <alignment horizontal="center"/>
    </xf>
    <xf numFmtId="1" fontId="80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0" fontId="61" fillId="36" borderId="5" xfId="0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51" fillId="0" borderId="5" xfId="0" applyFont="1" applyFill="1" applyBorder="1" applyAlignment="1">
      <alignment vertical="center"/>
    </xf>
    <xf numFmtId="0" fontId="46" fillId="0" borderId="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55" fillId="37" borderId="5" xfId="0" applyFont="1" applyFill="1" applyBorder="1" applyAlignment="1">
      <alignment horizontal="center" vertical="center"/>
    </xf>
    <xf numFmtId="0" fontId="0" fillId="36" borderId="5" xfId="0" applyFill="1" applyBorder="1" applyAlignment="1">
      <alignment vertical="center"/>
    </xf>
    <xf numFmtId="183" fontId="51" fillId="44" borderId="0" xfId="0" applyNumberFormat="1" applyFont="1" applyFill="1" applyAlignment="1">
      <alignment vertical="center"/>
    </xf>
    <xf numFmtId="1" fontId="97" fillId="0" borderId="5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</cellXfs>
  <cellStyles count="120">
    <cellStyle name="20% - Accent1 2" xfId="74" xr:uid="{00000000-0005-0000-0000-000000000000}"/>
    <cellStyle name="20% - Accent2 2" xfId="75" xr:uid="{00000000-0005-0000-0000-000001000000}"/>
    <cellStyle name="20% - Accent3 2" xfId="76" xr:uid="{00000000-0005-0000-0000-000002000000}"/>
    <cellStyle name="20% - Accent4 2" xfId="77" xr:uid="{00000000-0005-0000-0000-000003000000}"/>
    <cellStyle name="20% - Accent5 2" xfId="78" xr:uid="{00000000-0005-0000-0000-000004000000}"/>
    <cellStyle name="20% - Accent6 2" xfId="79" xr:uid="{00000000-0005-0000-0000-000005000000}"/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Accent1 2" xfId="80" xr:uid="{00000000-0005-0000-0000-00000C000000}"/>
    <cellStyle name="40% - Accent2 2" xfId="81" xr:uid="{00000000-0005-0000-0000-00000D000000}"/>
    <cellStyle name="40% - Accent3 2" xfId="82" xr:uid="{00000000-0005-0000-0000-00000E000000}"/>
    <cellStyle name="40% - Accent4 2" xfId="83" xr:uid="{00000000-0005-0000-0000-00000F000000}"/>
    <cellStyle name="40% - Accent5 2" xfId="84" xr:uid="{00000000-0005-0000-0000-000010000000}"/>
    <cellStyle name="40% - Accent6 2" xfId="85" xr:uid="{00000000-0005-0000-0000-000011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Accent1 2" xfId="86" xr:uid="{00000000-0005-0000-0000-000018000000}"/>
    <cellStyle name="60% - Accent2 2" xfId="87" xr:uid="{00000000-0005-0000-0000-000019000000}"/>
    <cellStyle name="60% - Accent3 2" xfId="88" xr:uid="{00000000-0005-0000-0000-00001A000000}"/>
    <cellStyle name="60% - Accent4 2" xfId="89" xr:uid="{00000000-0005-0000-0000-00001B000000}"/>
    <cellStyle name="60% - Accent5 2" xfId="90" xr:uid="{00000000-0005-0000-0000-00001C000000}"/>
    <cellStyle name="60% - Accent6 2" xfId="91" xr:uid="{00000000-0005-0000-0000-00001D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Accent1 2" xfId="94" xr:uid="{00000000-0005-0000-0000-000024000000}"/>
    <cellStyle name="Accent2 2" xfId="95" xr:uid="{00000000-0005-0000-0000-000025000000}"/>
    <cellStyle name="Accent3 2" xfId="96" xr:uid="{00000000-0005-0000-0000-000026000000}"/>
    <cellStyle name="Accent4 2" xfId="97" xr:uid="{00000000-0005-0000-0000-000027000000}"/>
    <cellStyle name="Accent5 2" xfId="98" xr:uid="{00000000-0005-0000-0000-000028000000}"/>
    <cellStyle name="Accent6 2" xfId="99" xr:uid="{00000000-0005-0000-0000-000029000000}"/>
    <cellStyle name="Bad 2" xfId="105" xr:uid="{00000000-0005-0000-0000-00002A000000}"/>
    <cellStyle name="Calc Currency (0)" xfId="19" xr:uid="{00000000-0005-0000-0000-000012000000}"/>
    <cellStyle name="Calc Currency (0) 2" xfId="92" xr:uid="{00000000-0005-0000-0000-00002B000000}"/>
    <cellStyle name="Calculation 2" xfId="106" xr:uid="{00000000-0005-0000-0000-00002C000000}"/>
    <cellStyle name="Check Cell 2" xfId="101" xr:uid="{00000000-0005-0000-0000-00002D000000}"/>
    <cellStyle name="Comma  - Style1" xfId="20" xr:uid="{00000000-0005-0000-0000-000013000000}"/>
    <cellStyle name="Comma  - Style2" xfId="21" xr:uid="{00000000-0005-0000-0000-000014000000}"/>
    <cellStyle name="Comma  - Style3" xfId="22" xr:uid="{00000000-0005-0000-0000-000015000000}"/>
    <cellStyle name="Comma  - Style4" xfId="23" xr:uid="{00000000-0005-0000-0000-000016000000}"/>
    <cellStyle name="Comma  - Style5" xfId="24" xr:uid="{00000000-0005-0000-0000-000017000000}"/>
    <cellStyle name="Comma  - Style6" xfId="25" xr:uid="{00000000-0005-0000-0000-000018000000}"/>
    <cellStyle name="Comma  - Style7" xfId="26" xr:uid="{00000000-0005-0000-0000-000019000000}"/>
    <cellStyle name="Comma  - Style8" xfId="27" xr:uid="{00000000-0005-0000-0000-00001A000000}"/>
    <cellStyle name="custom" xfId="28" xr:uid="{00000000-0005-0000-0000-00001B000000}"/>
    <cellStyle name="Explanatory Text 2" xfId="114" xr:uid="{00000000-0005-0000-0000-000037000000}"/>
    <cellStyle name="Good 2" xfId="117" xr:uid="{00000000-0005-0000-0000-000038000000}"/>
    <cellStyle name="Grey" xfId="29" xr:uid="{00000000-0005-0000-0000-00001C000000}"/>
    <cellStyle name="Header1" xfId="30" xr:uid="{00000000-0005-0000-0000-00001D000000}"/>
    <cellStyle name="Header2" xfId="31" xr:uid="{00000000-0005-0000-0000-00001E000000}"/>
    <cellStyle name="Heading 1 2" xfId="108" xr:uid="{00000000-0005-0000-0000-00003C000000}"/>
    <cellStyle name="Heading 2 2" xfId="109" xr:uid="{00000000-0005-0000-0000-00003D000000}"/>
    <cellStyle name="Heading 3 2" xfId="110" xr:uid="{00000000-0005-0000-0000-00003E000000}"/>
    <cellStyle name="Heading 4 2" xfId="111" xr:uid="{00000000-0005-0000-0000-00003F000000}"/>
    <cellStyle name="Input [yellow]" xfId="33" xr:uid="{00000000-0005-0000-0000-000020000000}"/>
    <cellStyle name="Input 2" xfId="115" xr:uid="{00000000-0005-0000-0000-000042000000}"/>
    <cellStyle name="Linked Cell 2" xfId="104" xr:uid="{00000000-0005-0000-0000-000043000000}"/>
    <cellStyle name="Neutral 2" xfId="102" xr:uid="{00000000-0005-0000-0000-000044000000}"/>
    <cellStyle name="no dec" xfId="34" xr:uid="{00000000-0005-0000-0000-000021000000}"/>
    <cellStyle name="Normal - Style1" xfId="35" xr:uid="{00000000-0005-0000-0000-000023000000}"/>
    <cellStyle name="Normal 2" xfId="36" xr:uid="{00000000-0005-0000-0000-000024000000}"/>
    <cellStyle name="Normal 3" xfId="93" xr:uid="{00000000-0005-0000-0000-000049000000}"/>
    <cellStyle name="Normal 4" xfId="69" xr:uid="{00000000-0005-0000-0000-000025000000}"/>
    <cellStyle name="Normal 5" xfId="70" xr:uid="{00000000-0005-0000-0000-000026000000}"/>
    <cellStyle name="Normal 6" xfId="72" xr:uid="{00000000-0005-0000-0000-000027000000}"/>
    <cellStyle name="Normal 7" xfId="71" xr:uid="{00000000-0005-0000-0000-000028000000}"/>
    <cellStyle name="Normal 8" xfId="118" xr:uid="{00000000-0005-0000-0000-00004E000000}"/>
    <cellStyle name="Note 2" xfId="103" xr:uid="{00000000-0005-0000-0000-00004F000000}"/>
    <cellStyle name="Output 2" xfId="113" xr:uid="{00000000-0005-0000-0000-000050000000}"/>
    <cellStyle name="Percent [2]" xfId="37" xr:uid="{00000000-0005-0000-0000-000029000000}"/>
    <cellStyle name="PIVOT" xfId="38" xr:uid="{00000000-0005-0000-0000-00002A000000}"/>
    <cellStyle name="Title 2" xfId="100" xr:uid="{00000000-0005-0000-0000-000053000000}"/>
    <cellStyle name="Total 2" xfId="112" xr:uid="{00000000-0005-0000-0000-000054000000}"/>
    <cellStyle name="Warning Text 2" xfId="107" xr:uid="{00000000-0005-0000-0000-000055000000}"/>
    <cellStyle name="アクセント 1 2" xfId="39" xr:uid="{00000000-0005-0000-0000-00002B000000}"/>
    <cellStyle name="アクセント 2 2" xfId="40" xr:uid="{00000000-0005-0000-0000-00002C000000}"/>
    <cellStyle name="アクセント 3 2" xfId="41" xr:uid="{00000000-0005-0000-0000-00002D000000}"/>
    <cellStyle name="アクセント 4 2" xfId="42" xr:uid="{00000000-0005-0000-0000-00002E000000}"/>
    <cellStyle name="アクセント 5 2" xfId="43" xr:uid="{00000000-0005-0000-0000-00002F000000}"/>
    <cellStyle name="アクセント 6 2" xfId="44" xr:uid="{00000000-0005-0000-0000-000030000000}"/>
    <cellStyle name="タイトル 2" xfId="45" xr:uid="{00000000-0005-0000-0000-000031000000}"/>
    <cellStyle name="チェック セル 2" xfId="46" xr:uid="{00000000-0005-0000-0000-000032000000}"/>
    <cellStyle name="どちらでもない 2" xfId="47" xr:uid="{00000000-0005-0000-0000-000033000000}"/>
    <cellStyle name="ハイパーリンク" xfId="32" builtinId="8"/>
    <cellStyle name="ハイパーリンク 2" xfId="48" xr:uid="{00000000-0005-0000-0000-000034000000}"/>
    <cellStyle name="メモ 2" xfId="49" xr:uid="{00000000-0005-0000-0000-000035000000}"/>
    <cellStyle name="リンク セル 2" xfId="50" xr:uid="{00000000-0005-0000-0000-000036000000}"/>
    <cellStyle name="悪い 2" xfId="53" xr:uid="{00000000-0005-0000-0000-000037000000}"/>
    <cellStyle name="計算 2" xfId="65" xr:uid="{00000000-0005-0000-0000-000038000000}"/>
    <cellStyle name="警告文 2" xfId="67" xr:uid="{00000000-0005-0000-0000-000039000000}"/>
    <cellStyle name="見出し 1 2" xfId="61" xr:uid="{00000000-0005-0000-0000-00003A000000}"/>
    <cellStyle name="見出し 2 2" xfId="62" xr:uid="{00000000-0005-0000-0000-00003B000000}"/>
    <cellStyle name="見出し 3 2" xfId="63" xr:uid="{00000000-0005-0000-0000-00003C000000}"/>
    <cellStyle name="見出し 4 2" xfId="64" xr:uid="{00000000-0005-0000-0000-00003D000000}"/>
    <cellStyle name="集計 2" xfId="68" xr:uid="{00000000-0005-0000-0000-00003E000000}"/>
    <cellStyle name="出力 2" xfId="52" xr:uid="{00000000-0005-0000-0000-00003F000000}"/>
    <cellStyle name="説明文 2" xfId="66" xr:uid="{00000000-0005-0000-0000-000040000000}"/>
    <cellStyle name="通貨 [0.00]" xfId="119" builtinId="4"/>
    <cellStyle name="入力 2" xfId="51" xr:uid="{00000000-0005-0000-0000-000041000000}"/>
    <cellStyle name="標準" xfId="0" builtinId="0"/>
    <cellStyle name="標準 2" xfId="54" xr:uid="{00000000-0005-0000-0000-000042000000}"/>
    <cellStyle name="標準 3" xfId="55" xr:uid="{00000000-0005-0000-0000-000043000000}"/>
    <cellStyle name="標準 4" xfId="56" xr:uid="{00000000-0005-0000-0000-000044000000}"/>
    <cellStyle name="標準 5" xfId="57" xr:uid="{00000000-0005-0000-0000-000045000000}"/>
    <cellStyle name="標準 6" xfId="58" xr:uid="{00000000-0005-0000-0000-000046000000}"/>
    <cellStyle name="標準 7" xfId="59" xr:uid="{00000000-0005-0000-0000-000047000000}"/>
    <cellStyle name="標準 8" xfId="116" xr:uid="{00000000-0005-0000-0000-00006B000000}"/>
    <cellStyle name="標準 9" xfId="73" xr:uid="{00000000-0005-0000-0000-0000A3000000}"/>
    <cellStyle name="良い 2" xfId="60" xr:uid="{00000000-0005-0000-0000-000048000000}"/>
  </cellStyles>
  <dxfs count="0"/>
  <tableStyles count="0" defaultTableStyle="TableStyleMedium2" defaultPivotStyle="PivotStyleLight16"/>
  <colors>
    <mruColors>
      <color rgb="FF00FFFF"/>
      <color rgb="FFCCFFFF"/>
      <color rgb="FF0066FF"/>
      <color rgb="FF4EBFE2"/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97D2-76FB-45FF-847F-F22748A5E75B}">
  <dimension ref="A1:QF517"/>
  <sheetViews>
    <sheetView view="pageBreakPreview" zoomScaleNormal="60" zoomScaleSheetLayoutView="100" workbookViewId="0">
      <pane xSplit="7" ySplit="3" topLeftCell="Y4" activePane="bottomRight" state="frozen"/>
      <selection pane="topRight" activeCell="H1" sqref="H1"/>
      <selection pane="bottomLeft" activeCell="A4" sqref="A4"/>
      <selection pane="bottomRight" activeCell="B1" sqref="B1"/>
    </sheetView>
  </sheetViews>
  <sheetFormatPr defaultColWidth="9.1328125" defaultRowHeight="16.149999999999999"/>
  <cols>
    <col min="1" max="1" width="4" style="13" bestFit="1" customWidth="1"/>
    <col min="2" max="3" width="15.73046875" style="15" customWidth="1"/>
    <col min="4" max="4" width="11.86328125" style="15" customWidth="1"/>
    <col min="5" max="5" width="11.265625" style="15" bestFit="1" customWidth="1"/>
    <col min="6" max="6" width="15.3984375" style="15" bestFit="1" customWidth="1"/>
    <col min="7" max="7" width="7.265625" style="13" customWidth="1"/>
    <col min="8" max="10" width="9.1328125" style="23"/>
    <col min="11" max="11" width="9.73046875" style="23" customWidth="1"/>
    <col min="12" max="14" width="9.1328125" style="23"/>
    <col min="15" max="15" width="11.59765625" style="23" bestFit="1" customWidth="1"/>
    <col min="16" max="18" width="9.1328125" style="23"/>
    <col min="19" max="19" width="10.3984375" style="23" customWidth="1"/>
    <col min="20" max="23" width="9.1328125" style="23"/>
    <col min="24" max="28" width="8.265625" style="23" customWidth="1"/>
    <col min="29" max="29" width="11.1328125" style="23" bestFit="1" customWidth="1"/>
    <col min="30" max="30" width="9.1328125" style="139"/>
    <col min="31" max="31" width="9.1328125" style="23"/>
    <col min="32" max="33" width="8.265625" style="23" customWidth="1"/>
    <col min="34" max="40" width="8.73046875" style="23" customWidth="1"/>
    <col min="41" max="44" width="9.1328125" style="23"/>
    <col min="45" max="49" width="8.1328125" style="23" customWidth="1"/>
    <col min="50" max="50" width="9.265625" style="23" customWidth="1"/>
    <col min="51" max="51" width="12.3984375" style="15" bestFit="1" customWidth="1"/>
    <col min="52" max="52" width="7.3984375" style="15" bestFit="1" customWidth="1"/>
    <col min="53" max="53" width="9.1328125" style="68"/>
    <col min="54" max="54" width="8.1328125" style="69" customWidth="1"/>
    <col min="55" max="55" width="9.1328125" style="13"/>
    <col min="56" max="56" width="13.3984375" style="146" bestFit="1" customWidth="1"/>
    <col min="57" max="57" width="10.73046875" style="147" customWidth="1"/>
    <col min="58" max="58" width="12.3984375" style="74" customWidth="1"/>
    <col min="59" max="16384" width="9.1328125" style="15"/>
  </cols>
  <sheetData>
    <row r="1" spans="1:445" ht="33" customHeight="1">
      <c r="B1" s="14" t="s">
        <v>171</v>
      </c>
      <c r="H1" s="19" t="s">
        <v>21</v>
      </c>
      <c r="I1" s="20" t="s">
        <v>64</v>
      </c>
      <c r="J1" s="21" t="s">
        <v>65</v>
      </c>
      <c r="K1" s="22" t="s">
        <v>22</v>
      </c>
      <c r="L1" s="9"/>
      <c r="M1" s="9"/>
      <c r="N1" s="9"/>
      <c r="O1" s="9"/>
      <c r="P1" s="19" t="s">
        <v>21</v>
      </c>
      <c r="Q1" s="20" t="s">
        <v>64</v>
      </c>
      <c r="R1" s="21" t="s">
        <v>65</v>
      </c>
      <c r="S1" s="22" t="s">
        <v>22</v>
      </c>
      <c r="T1" s="22"/>
      <c r="U1" s="9"/>
      <c r="V1" s="9"/>
      <c r="W1" s="9"/>
      <c r="X1" s="19" t="s">
        <v>21</v>
      </c>
      <c r="Y1" s="20" t="s">
        <v>64</v>
      </c>
      <c r="Z1" s="21" t="s">
        <v>65</v>
      </c>
      <c r="AA1" s="59" t="s">
        <v>22</v>
      </c>
      <c r="AB1" s="9"/>
      <c r="AC1" s="145"/>
      <c r="AD1" s="27"/>
      <c r="AE1" s="27"/>
      <c r="AF1" s="19" t="s">
        <v>21</v>
      </c>
      <c r="AG1" s="20" t="s">
        <v>64</v>
      </c>
      <c r="AH1" s="21" t="s">
        <v>65</v>
      </c>
      <c r="AI1" s="59" t="s">
        <v>22</v>
      </c>
      <c r="AJ1" s="27"/>
      <c r="AK1" s="10"/>
      <c r="AL1" s="9"/>
      <c r="AM1" s="9"/>
      <c r="AN1" s="19" t="s">
        <v>21</v>
      </c>
      <c r="AO1" s="20" t="s">
        <v>64</v>
      </c>
      <c r="AP1" s="21" t="s">
        <v>65</v>
      </c>
      <c r="AQ1" s="59" t="s">
        <v>22</v>
      </c>
      <c r="AR1" s="15"/>
      <c r="AS1" s="15"/>
      <c r="AT1" s="68"/>
      <c r="AU1" s="69"/>
      <c r="AV1" s="13"/>
      <c r="AW1" s="146"/>
      <c r="AX1" s="147"/>
      <c r="AY1" s="74"/>
      <c r="BA1" s="15"/>
      <c r="BB1" s="15"/>
      <c r="BC1" s="15"/>
      <c r="BD1" s="15"/>
      <c r="BE1" s="15"/>
      <c r="BF1" s="15"/>
    </row>
    <row r="2" spans="1:445" ht="18.75" customHeight="1">
      <c r="B2" s="304" t="s">
        <v>0</v>
      </c>
      <c r="C2" s="306" t="s">
        <v>1</v>
      </c>
      <c r="D2" s="308" t="s">
        <v>2</v>
      </c>
      <c r="E2" s="1" t="s">
        <v>224</v>
      </c>
      <c r="F2" s="1" t="s">
        <v>56</v>
      </c>
      <c r="G2" s="31" t="s">
        <v>31</v>
      </c>
      <c r="H2" s="298" t="s">
        <v>97</v>
      </c>
      <c r="I2" s="299"/>
      <c r="J2" s="299"/>
      <c r="K2" s="299"/>
      <c r="L2" s="299"/>
      <c r="M2" s="299"/>
      <c r="N2" s="299"/>
      <c r="O2" s="303"/>
      <c r="P2" s="298" t="s">
        <v>96</v>
      </c>
      <c r="Q2" s="299"/>
      <c r="R2" s="299"/>
      <c r="S2" s="299"/>
      <c r="T2" s="299"/>
      <c r="U2" s="299"/>
      <c r="V2" s="299"/>
      <c r="W2" s="303"/>
      <c r="X2" s="298" t="s">
        <v>95</v>
      </c>
      <c r="Y2" s="299"/>
      <c r="Z2" s="299"/>
      <c r="AA2" s="299"/>
      <c r="AB2" s="299"/>
      <c r="AC2" s="299"/>
      <c r="AD2" s="299"/>
      <c r="AE2" s="299"/>
      <c r="AF2" s="300" t="s">
        <v>98</v>
      </c>
      <c r="AG2" s="301"/>
      <c r="AH2" s="301"/>
      <c r="AI2" s="301"/>
      <c r="AJ2" s="301"/>
      <c r="AK2" s="301"/>
      <c r="AL2" s="301"/>
      <c r="AM2" s="302"/>
      <c r="AN2" s="300" t="s">
        <v>99</v>
      </c>
      <c r="AO2" s="301"/>
      <c r="AP2" s="301"/>
      <c r="AQ2" s="301"/>
      <c r="AR2" s="301"/>
      <c r="AS2" s="301"/>
      <c r="AT2" s="301"/>
      <c r="AU2" s="302"/>
      <c r="AV2" s="270"/>
      <c r="AW2" s="270"/>
      <c r="AX2" s="270"/>
      <c r="AY2" s="270"/>
      <c r="AZ2" s="258"/>
      <c r="BA2" s="258"/>
      <c r="BB2" s="257"/>
      <c r="BC2" s="68"/>
      <c r="BD2" s="148"/>
      <c r="BE2" s="148"/>
      <c r="BF2" s="15"/>
      <c r="BG2" s="75"/>
      <c r="BH2" s="75"/>
    </row>
    <row r="3" spans="1:445" ht="28.5">
      <c r="B3" s="305"/>
      <c r="C3" s="307"/>
      <c r="D3" s="309"/>
      <c r="E3" s="2" t="s">
        <v>57</v>
      </c>
      <c r="F3" s="6" t="s">
        <v>40</v>
      </c>
      <c r="G3" s="31" t="s">
        <v>32</v>
      </c>
      <c r="H3" s="3" t="s">
        <v>23</v>
      </c>
      <c r="I3" s="4" t="s">
        <v>24</v>
      </c>
      <c r="J3" s="8" t="s">
        <v>25</v>
      </c>
      <c r="K3" s="4" t="s">
        <v>26</v>
      </c>
      <c r="L3" s="4" t="s">
        <v>27</v>
      </c>
      <c r="M3" s="4" t="s">
        <v>28</v>
      </c>
      <c r="N3" s="5" t="s">
        <v>29</v>
      </c>
      <c r="O3" s="7" t="s">
        <v>30</v>
      </c>
      <c r="P3" s="3" t="s">
        <v>23</v>
      </c>
      <c r="Q3" s="4" t="s">
        <v>24</v>
      </c>
      <c r="R3" s="8" t="s">
        <v>25</v>
      </c>
      <c r="S3" s="4" t="s">
        <v>26</v>
      </c>
      <c r="T3" s="4" t="s">
        <v>27</v>
      </c>
      <c r="U3" s="4" t="s">
        <v>28</v>
      </c>
      <c r="V3" s="5" t="s">
        <v>29</v>
      </c>
      <c r="W3" s="7" t="s">
        <v>30</v>
      </c>
      <c r="X3" s="3" t="s">
        <v>23</v>
      </c>
      <c r="Y3" s="4" t="s">
        <v>24</v>
      </c>
      <c r="Z3" s="8" t="s">
        <v>25</v>
      </c>
      <c r="AA3" s="4" t="s">
        <v>26</v>
      </c>
      <c r="AB3" s="4" t="s">
        <v>27</v>
      </c>
      <c r="AC3" s="4" t="s">
        <v>28</v>
      </c>
      <c r="AD3" s="5" t="s">
        <v>29</v>
      </c>
      <c r="AE3" s="140" t="s">
        <v>30</v>
      </c>
      <c r="AF3" s="3" t="s">
        <v>23</v>
      </c>
      <c r="AG3" s="4" t="s">
        <v>24</v>
      </c>
      <c r="AH3" s="8" t="s">
        <v>25</v>
      </c>
      <c r="AI3" s="4" t="s">
        <v>26</v>
      </c>
      <c r="AJ3" s="4" t="s">
        <v>27</v>
      </c>
      <c r="AK3" s="4" t="s">
        <v>398</v>
      </c>
      <c r="AL3" s="4" t="s">
        <v>396</v>
      </c>
      <c r="AM3" s="4" t="s">
        <v>397</v>
      </c>
      <c r="AN3" s="3" t="s">
        <v>23</v>
      </c>
      <c r="AO3" s="4" t="s">
        <v>24</v>
      </c>
      <c r="AP3" s="8" t="s">
        <v>25</v>
      </c>
      <c r="AQ3" s="29" t="s">
        <v>26</v>
      </c>
      <c r="AR3" s="4" t="s">
        <v>27</v>
      </c>
      <c r="AS3" s="4" t="s">
        <v>28</v>
      </c>
      <c r="AT3" s="5" t="s">
        <v>29</v>
      </c>
      <c r="AU3" s="142" t="s">
        <v>30</v>
      </c>
      <c r="AV3" s="5" t="s">
        <v>399</v>
      </c>
      <c r="AW3" s="282" t="s">
        <v>44</v>
      </c>
      <c r="AX3" s="283" t="s">
        <v>137</v>
      </c>
      <c r="AY3" s="283" t="s">
        <v>370</v>
      </c>
      <c r="AZ3" s="23"/>
      <c r="BA3" s="75"/>
      <c r="BB3" s="75"/>
      <c r="BC3" s="15"/>
      <c r="BD3" s="15"/>
      <c r="BE3" s="15"/>
      <c r="BF3" s="15"/>
    </row>
    <row r="4" spans="1:445" s="122" customFormat="1" ht="22.5" customHeight="1">
      <c r="A4" s="70">
        <v>1</v>
      </c>
      <c r="B4" s="39" t="s">
        <v>140</v>
      </c>
      <c r="C4" s="39" t="s">
        <v>141</v>
      </c>
      <c r="D4" s="18" t="s">
        <v>3</v>
      </c>
      <c r="E4" s="45" t="s">
        <v>343</v>
      </c>
      <c r="F4" s="42" t="s">
        <v>321</v>
      </c>
      <c r="G4" s="117"/>
      <c r="H4" s="120">
        <v>102</v>
      </c>
      <c r="I4" s="25">
        <v>17</v>
      </c>
      <c r="J4" s="25">
        <f>H4-I4</f>
        <v>85</v>
      </c>
      <c r="K4" s="25"/>
      <c r="L4" s="25"/>
      <c r="M4" s="25"/>
      <c r="N4" s="18">
        <v>1</v>
      </c>
      <c r="O4" s="171">
        <f>N4</f>
        <v>1</v>
      </c>
      <c r="P4" s="120">
        <v>108</v>
      </c>
      <c r="Q4" s="25">
        <v>17</v>
      </c>
      <c r="R4" s="25">
        <v>91</v>
      </c>
      <c r="S4" s="25"/>
      <c r="T4" s="25"/>
      <c r="U4" s="25"/>
      <c r="V4" s="25">
        <v>1</v>
      </c>
      <c r="W4" s="119">
        <f>O4+V4</f>
        <v>2</v>
      </c>
      <c r="X4" s="120"/>
      <c r="Y4" s="43">
        <v>19</v>
      </c>
      <c r="Z4" s="25"/>
      <c r="AA4" s="30"/>
      <c r="AB4" s="30"/>
      <c r="AC4" s="30"/>
      <c r="AD4" s="25"/>
      <c r="AE4" s="141">
        <f t="shared" ref="AE4:AE46" si="0">W4+AD4</f>
        <v>2</v>
      </c>
      <c r="AF4" s="221"/>
      <c r="AG4" s="30"/>
      <c r="AH4" s="30"/>
      <c r="AI4" s="30"/>
      <c r="AJ4" s="30"/>
      <c r="AK4" s="30"/>
      <c r="AL4" s="30"/>
      <c r="AM4" s="30">
        <f t="shared" ref="AM4:AM35" si="1">AE4+AL4</f>
        <v>2</v>
      </c>
      <c r="AN4" s="221"/>
      <c r="AO4" s="30"/>
      <c r="AP4" s="30"/>
      <c r="AQ4" s="222"/>
      <c r="AR4" s="30"/>
      <c r="AS4" s="30"/>
      <c r="AT4" s="30"/>
      <c r="AU4" s="30">
        <f t="shared" ref="AU4:AU35" si="2">AM4+AT4</f>
        <v>2</v>
      </c>
      <c r="AV4" s="284"/>
      <c r="AW4" s="285">
        <f t="shared" ref="AW4:AW35" si="3">COUNT(H4,P4,X4,AF4,AN4)</f>
        <v>2</v>
      </c>
      <c r="AX4" s="286">
        <f t="shared" ref="AX4:AX35" si="4">IFERROR(AVERAGE(H4,P4,X4,AF4,AN4),"-")</f>
        <v>105</v>
      </c>
      <c r="AY4" s="287">
        <f>(AX4-72)*0.8</f>
        <v>26.400000000000002</v>
      </c>
      <c r="BA4" s="123"/>
      <c r="BB4" s="123"/>
    </row>
    <row r="5" spans="1:445" s="50" customFormat="1" ht="20.25">
      <c r="A5" s="70">
        <v>2</v>
      </c>
      <c r="B5" s="136" t="s">
        <v>204</v>
      </c>
      <c r="C5" s="17" t="s">
        <v>205</v>
      </c>
      <c r="D5" s="17" t="s">
        <v>255</v>
      </c>
      <c r="E5" s="66">
        <v>36</v>
      </c>
      <c r="F5" s="42" t="s">
        <v>327</v>
      </c>
      <c r="G5" s="117"/>
      <c r="H5" s="120">
        <v>130</v>
      </c>
      <c r="I5" s="66"/>
      <c r="J5" s="66"/>
      <c r="K5" s="66"/>
      <c r="L5" s="66"/>
      <c r="M5" s="66">
        <v>8</v>
      </c>
      <c r="N5" s="18">
        <v>1</v>
      </c>
      <c r="O5" s="171">
        <f>N5</f>
        <v>1</v>
      </c>
      <c r="P5" s="66">
        <v>132</v>
      </c>
      <c r="Q5" s="66"/>
      <c r="R5" s="66"/>
      <c r="S5" s="66"/>
      <c r="T5" s="66"/>
      <c r="U5" s="66"/>
      <c r="V5" s="66">
        <v>1</v>
      </c>
      <c r="W5" s="119">
        <f>O5+V5</f>
        <v>2</v>
      </c>
      <c r="X5" s="120"/>
      <c r="Y5" s="66">
        <v>36</v>
      </c>
      <c r="Z5" s="66"/>
      <c r="AA5" s="114"/>
      <c r="AB5" s="30"/>
      <c r="AC5" s="30"/>
      <c r="AD5" s="66"/>
      <c r="AE5" s="141">
        <f t="shared" si="0"/>
        <v>2</v>
      </c>
      <c r="AF5" s="221"/>
      <c r="AG5" s="30"/>
      <c r="AH5" s="30"/>
      <c r="AI5" s="30"/>
      <c r="AJ5" s="30"/>
      <c r="AK5" s="30"/>
      <c r="AL5" s="30"/>
      <c r="AM5" s="30">
        <f t="shared" si="1"/>
        <v>2</v>
      </c>
      <c r="AN5" s="221">
        <v>130</v>
      </c>
      <c r="AO5" s="30">
        <v>36</v>
      </c>
      <c r="AP5" s="30">
        <v>94</v>
      </c>
      <c r="AQ5" s="223"/>
      <c r="AR5" s="223"/>
      <c r="AS5" s="223"/>
      <c r="AT5" s="30">
        <v>1</v>
      </c>
      <c r="AU5" s="30">
        <f t="shared" si="2"/>
        <v>3</v>
      </c>
      <c r="AV5" s="288"/>
      <c r="AW5" s="285">
        <f t="shared" si="3"/>
        <v>3</v>
      </c>
      <c r="AX5" s="286">
        <f t="shared" si="4"/>
        <v>130.66666666666666</v>
      </c>
      <c r="AY5" s="297">
        <v>36</v>
      </c>
      <c r="AZ5" s="53"/>
      <c r="BA5" s="78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  <c r="NO5" s="49"/>
      <c r="NP5" s="49"/>
      <c r="NQ5" s="49"/>
      <c r="NR5" s="49"/>
      <c r="NS5" s="49"/>
      <c r="NT5" s="49"/>
      <c r="NU5" s="49"/>
      <c r="NV5" s="49"/>
      <c r="NW5" s="49"/>
      <c r="NX5" s="49"/>
      <c r="NY5" s="49"/>
      <c r="NZ5" s="49"/>
      <c r="OA5" s="49"/>
      <c r="OB5" s="49"/>
      <c r="OC5" s="49"/>
      <c r="OD5" s="49"/>
      <c r="OE5" s="49"/>
      <c r="OF5" s="49"/>
      <c r="OG5" s="49"/>
      <c r="OH5" s="49"/>
      <c r="OI5" s="49"/>
      <c r="OJ5" s="49"/>
      <c r="OK5" s="49"/>
      <c r="OL5" s="49"/>
      <c r="OM5" s="49"/>
      <c r="ON5" s="49"/>
      <c r="OO5" s="49"/>
      <c r="OP5" s="49"/>
      <c r="OQ5" s="49"/>
      <c r="OR5" s="49"/>
      <c r="OS5" s="49"/>
      <c r="OT5" s="49"/>
      <c r="OU5" s="49"/>
      <c r="OV5" s="49"/>
      <c r="OW5" s="49"/>
      <c r="OX5" s="49"/>
      <c r="OY5" s="49"/>
      <c r="OZ5" s="49"/>
      <c r="PA5" s="49"/>
      <c r="PB5" s="49"/>
      <c r="PC5" s="49"/>
      <c r="PD5" s="49"/>
      <c r="PE5" s="49"/>
      <c r="PF5" s="49"/>
      <c r="PG5" s="49"/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</row>
    <row r="6" spans="1:445" s="122" customFormat="1" ht="22.5" customHeight="1">
      <c r="A6" s="70">
        <v>3</v>
      </c>
      <c r="B6" s="39" t="s">
        <v>138</v>
      </c>
      <c r="C6" s="39" t="s">
        <v>139</v>
      </c>
      <c r="D6" s="18" t="s">
        <v>43</v>
      </c>
      <c r="E6" s="234" t="s">
        <v>342</v>
      </c>
      <c r="F6" s="233" t="s">
        <v>374</v>
      </c>
      <c r="G6" s="117"/>
      <c r="H6" s="118">
        <v>98</v>
      </c>
      <c r="I6" s="25"/>
      <c r="J6" s="25"/>
      <c r="K6" s="25"/>
      <c r="L6" s="25"/>
      <c r="M6" s="25"/>
      <c r="N6" s="18">
        <v>1</v>
      </c>
      <c r="O6" s="171">
        <f>N6</f>
        <v>1</v>
      </c>
      <c r="P6" s="120">
        <v>85</v>
      </c>
      <c r="Q6" s="25">
        <v>20</v>
      </c>
      <c r="R6" s="189">
        <v>65</v>
      </c>
      <c r="S6" s="25"/>
      <c r="T6" s="25"/>
      <c r="U6" s="25"/>
      <c r="V6" s="25">
        <v>21</v>
      </c>
      <c r="W6" s="119">
        <f>O6+V6</f>
        <v>22</v>
      </c>
      <c r="X6" s="120">
        <v>108</v>
      </c>
      <c r="Y6" s="43">
        <v>13</v>
      </c>
      <c r="Z6" s="25">
        <v>95</v>
      </c>
      <c r="AA6" s="30"/>
      <c r="AB6" s="30"/>
      <c r="AC6" s="30"/>
      <c r="AD6" s="25">
        <v>1</v>
      </c>
      <c r="AE6" s="141">
        <f t="shared" si="0"/>
        <v>23</v>
      </c>
      <c r="AF6" s="221">
        <v>101</v>
      </c>
      <c r="AG6" s="30">
        <v>14</v>
      </c>
      <c r="AH6" s="30">
        <v>87</v>
      </c>
      <c r="AI6" s="30">
        <v>5</v>
      </c>
      <c r="AJ6" s="30"/>
      <c r="AK6" s="30"/>
      <c r="AL6" s="30">
        <v>1</v>
      </c>
      <c r="AM6" s="30">
        <f t="shared" si="1"/>
        <v>24</v>
      </c>
      <c r="AN6" s="221">
        <v>99</v>
      </c>
      <c r="AO6" s="30">
        <v>14</v>
      </c>
      <c r="AP6" s="30">
        <v>85</v>
      </c>
      <c r="AQ6" s="222"/>
      <c r="AR6" s="30"/>
      <c r="AS6" s="30"/>
      <c r="AT6" s="30">
        <v>1</v>
      </c>
      <c r="AU6" s="30">
        <f t="shared" si="2"/>
        <v>25</v>
      </c>
      <c r="AV6" s="284"/>
      <c r="AW6" s="289">
        <f t="shared" si="3"/>
        <v>5</v>
      </c>
      <c r="AX6" s="286">
        <f t="shared" si="4"/>
        <v>98.2</v>
      </c>
      <c r="AY6" s="287">
        <f>(AX6-72)*0.8*0.8</f>
        <v>16.768000000000004</v>
      </c>
      <c r="BA6" s="123"/>
      <c r="BB6" s="123"/>
    </row>
    <row r="7" spans="1:445" s="122" customFormat="1" ht="22.5" customHeight="1">
      <c r="A7" s="70">
        <v>4</v>
      </c>
      <c r="B7" s="39" t="s">
        <v>386</v>
      </c>
      <c r="C7" s="39" t="s">
        <v>387</v>
      </c>
      <c r="D7" s="18" t="s">
        <v>388</v>
      </c>
      <c r="E7" s="234"/>
      <c r="F7" s="233"/>
      <c r="G7" s="117"/>
      <c r="H7" s="118"/>
      <c r="I7" s="25"/>
      <c r="J7" s="25"/>
      <c r="K7" s="25"/>
      <c r="L7" s="25"/>
      <c r="M7" s="25"/>
      <c r="N7" s="18"/>
      <c r="O7" s="171"/>
      <c r="P7" s="120"/>
      <c r="Q7" s="25"/>
      <c r="R7" s="25"/>
      <c r="S7" s="25"/>
      <c r="T7" s="25"/>
      <c r="U7" s="25"/>
      <c r="V7" s="25"/>
      <c r="W7" s="119"/>
      <c r="X7" s="120"/>
      <c r="Y7" s="43"/>
      <c r="Z7" s="25"/>
      <c r="AA7" s="30"/>
      <c r="AB7" s="30"/>
      <c r="AC7" s="30"/>
      <c r="AD7" s="25"/>
      <c r="AE7" s="141">
        <f t="shared" si="0"/>
        <v>0</v>
      </c>
      <c r="AF7" s="221">
        <v>115</v>
      </c>
      <c r="AG7" s="30"/>
      <c r="AH7" s="30"/>
      <c r="AI7" s="30"/>
      <c r="AJ7" s="30"/>
      <c r="AK7" s="30">
        <v>17</v>
      </c>
      <c r="AL7" s="30">
        <v>1</v>
      </c>
      <c r="AM7" s="30">
        <f t="shared" si="1"/>
        <v>1</v>
      </c>
      <c r="AN7" s="221">
        <v>123</v>
      </c>
      <c r="AO7" s="30"/>
      <c r="AP7" s="30"/>
      <c r="AQ7" s="222"/>
      <c r="AR7" s="30"/>
      <c r="AS7" s="30">
        <v>8</v>
      </c>
      <c r="AT7" s="30"/>
      <c r="AU7" s="30">
        <f t="shared" si="2"/>
        <v>1</v>
      </c>
      <c r="AV7" s="284"/>
      <c r="AW7" s="285">
        <f t="shared" si="3"/>
        <v>2</v>
      </c>
      <c r="AX7" s="286">
        <f t="shared" si="4"/>
        <v>119</v>
      </c>
      <c r="AY7" s="297">
        <v>36</v>
      </c>
      <c r="BA7" s="123"/>
      <c r="BB7" s="123"/>
    </row>
    <row r="8" spans="1:445" s="50" customFormat="1" ht="20.25">
      <c r="A8" s="70">
        <v>5</v>
      </c>
      <c r="B8" s="136" t="s">
        <v>173</v>
      </c>
      <c r="C8" s="17" t="s">
        <v>174</v>
      </c>
      <c r="D8" s="17" t="s">
        <v>43</v>
      </c>
      <c r="E8" s="66">
        <v>20</v>
      </c>
      <c r="F8" s="202" t="s">
        <v>328</v>
      </c>
      <c r="G8" s="117"/>
      <c r="H8" s="170">
        <v>106</v>
      </c>
      <c r="I8" s="66"/>
      <c r="J8" s="25"/>
      <c r="K8" s="66"/>
      <c r="L8" s="66"/>
      <c r="M8" s="66"/>
      <c r="N8" s="17">
        <v>1</v>
      </c>
      <c r="O8" s="171">
        <f>N8</f>
        <v>1</v>
      </c>
      <c r="P8" s="120">
        <v>100</v>
      </c>
      <c r="Q8" s="66"/>
      <c r="R8" s="66"/>
      <c r="S8" s="66"/>
      <c r="T8" s="66"/>
      <c r="U8" s="66"/>
      <c r="V8" s="66">
        <v>1</v>
      </c>
      <c r="W8" s="119">
        <f t="shared" ref="W8:W23" si="5">O8+V8</f>
        <v>2</v>
      </c>
      <c r="X8" s="120">
        <v>112</v>
      </c>
      <c r="Y8" s="66">
        <v>20</v>
      </c>
      <c r="Z8" s="66">
        <v>92</v>
      </c>
      <c r="AA8" s="30"/>
      <c r="AB8" s="30"/>
      <c r="AC8" s="30"/>
      <c r="AD8" s="66">
        <v>1</v>
      </c>
      <c r="AE8" s="141">
        <f t="shared" si="0"/>
        <v>3</v>
      </c>
      <c r="AF8" s="221"/>
      <c r="AG8" s="224"/>
      <c r="AH8" s="30"/>
      <c r="AI8" s="30"/>
      <c r="AJ8" s="30"/>
      <c r="AK8" s="30"/>
      <c r="AL8" s="30"/>
      <c r="AM8" s="30">
        <f t="shared" si="1"/>
        <v>3</v>
      </c>
      <c r="AN8" s="221"/>
      <c r="AO8" s="225"/>
      <c r="AP8" s="30"/>
      <c r="AQ8" s="223"/>
      <c r="AR8" s="223"/>
      <c r="AS8" s="223"/>
      <c r="AT8" s="30"/>
      <c r="AU8" s="30">
        <f t="shared" si="2"/>
        <v>3</v>
      </c>
      <c r="AV8" s="288"/>
      <c r="AW8" s="285">
        <f t="shared" si="3"/>
        <v>3</v>
      </c>
      <c r="AX8" s="286">
        <f t="shared" si="4"/>
        <v>106</v>
      </c>
      <c r="AY8" s="287">
        <f t="shared" ref="AY8:AY21" si="6">(AX8-72)*0.8</f>
        <v>27.200000000000003</v>
      </c>
      <c r="AZ8" s="53"/>
      <c r="BA8" s="78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</row>
    <row r="9" spans="1:445" s="122" customFormat="1" ht="22.5" customHeight="1">
      <c r="A9" s="70">
        <v>6</v>
      </c>
      <c r="B9" s="39" t="s">
        <v>175</v>
      </c>
      <c r="C9" s="39" t="s">
        <v>176</v>
      </c>
      <c r="D9" s="18" t="s">
        <v>88</v>
      </c>
      <c r="E9" s="46">
        <v>31</v>
      </c>
      <c r="F9" s="201" t="s">
        <v>329</v>
      </c>
      <c r="G9" s="117"/>
      <c r="H9" s="118">
        <v>118</v>
      </c>
      <c r="I9" s="25"/>
      <c r="J9" s="25"/>
      <c r="K9" s="25"/>
      <c r="L9" s="25"/>
      <c r="M9" s="25"/>
      <c r="N9" s="18">
        <v>1</v>
      </c>
      <c r="O9" s="171">
        <f>N9</f>
        <v>1</v>
      </c>
      <c r="P9" s="120">
        <v>120</v>
      </c>
      <c r="Q9" s="25"/>
      <c r="R9" s="25"/>
      <c r="S9" s="25"/>
      <c r="T9" s="25"/>
      <c r="U9" s="25"/>
      <c r="V9" s="25">
        <v>1</v>
      </c>
      <c r="W9" s="119">
        <f t="shared" si="5"/>
        <v>2</v>
      </c>
      <c r="X9" s="120">
        <v>112</v>
      </c>
      <c r="Y9" s="43">
        <v>31</v>
      </c>
      <c r="Z9" s="25">
        <v>81</v>
      </c>
      <c r="AA9" s="30"/>
      <c r="AB9" s="30"/>
      <c r="AC9" s="30"/>
      <c r="AD9" s="25">
        <v>1</v>
      </c>
      <c r="AE9" s="141">
        <f t="shared" si="0"/>
        <v>3</v>
      </c>
      <c r="AF9" s="221">
        <v>106</v>
      </c>
      <c r="AG9" s="30">
        <v>31</v>
      </c>
      <c r="AH9" s="30">
        <v>75</v>
      </c>
      <c r="AI9" s="30"/>
      <c r="AJ9" s="30"/>
      <c r="AK9" s="30"/>
      <c r="AL9" s="30">
        <v>1</v>
      </c>
      <c r="AM9" s="30">
        <f t="shared" si="1"/>
        <v>4</v>
      </c>
      <c r="AN9" s="221">
        <v>115</v>
      </c>
      <c r="AO9" s="226">
        <v>31</v>
      </c>
      <c r="AP9" s="30">
        <v>84</v>
      </c>
      <c r="AQ9" s="222"/>
      <c r="AR9" s="30"/>
      <c r="AS9" s="30"/>
      <c r="AT9" s="30">
        <v>1</v>
      </c>
      <c r="AU9" s="30">
        <f t="shared" si="2"/>
        <v>5</v>
      </c>
      <c r="AV9" s="290"/>
      <c r="AW9" s="289">
        <f t="shared" si="3"/>
        <v>5</v>
      </c>
      <c r="AX9" s="286">
        <f t="shared" si="4"/>
        <v>114.2</v>
      </c>
      <c r="AY9" s="287">
        <f t="shared" si="6"/>
        <v>33.760000000000005</v>
      </c>
      <c r="BA9" s="123"/>
      <c r="BB9" s="123"/>
    </row>
    <row r="10" spans="1:445" s="122" customFormat="1" ht="22.5" customHeight="1">
      <c r="A10" s="70">
        <v>7</v>
      </c>
      <c r="B10" s="39" t="s">
        <v>150</v>
      </c>
      <c r="C10" s="39" t="s">
        <v>151</v>
      </c>
      <c r="D10" s="18" t="s">
        <v>165</v>
      </c>
      <c r="E10" s="46">
        <v>17</v>
      </c>
      <c r="F10" s="280"/>
      <c r="G10" s="117"/>
      <c r="H10" s="118">
        <v>90</v>
      </c>
      <c r="I10" s="25">
        <v>17</v>
      </c>
      <c r="J10" s="25">
        <f>H10-I10</f>
        <v>73</v>
      </c>
      <c r="K10" s="25"/>
      <c r="L10" s="25"/>
      <c r="M10" s="25"/>
      <c r="N10" s="18">
        <v>5</v>
      </c>
      <c r="O10" s="171">
        <f>N10</f>
        <v>5</v>
      </c>
      <c r="P10" s="120">
        <v>92</v>
      </c>
      <c r="Q10" s="25">
        <v>17</v>
      </c>
      <c r="R10" s="25">
        <v>75</v>
      </c>
      <c r="S10" s="25"/>
      <c r="T10" s="25"/>
      <c r="U10" s="25"/>
      <c r="V10" s="25">
        <v>3</v>
      </c>
      <c r="W10" s="119">
        <f t="shared" si="5"/>
        <v>8</v>
      </c>
      <c r="X10" s="120"/>
      <c r="Y10" s="43"/>
      <c r="Z10" s="25"/>
      <c r="AA10" s="30"/>
      <c r="AB10" s="30"/>
      <c r="AC10" s="30"/>
      <c r="AD10" s="25"/>
      <c r="AE10" s="141">
        <f t="shared" si="0"/>
        <v>8</v>
      </c>
      <c r="AF10" s="221">
        <v>98</v>
      </c>
      <c r="AG10" s="30">
        <v>17</v>
      </c>
      <c r="AH10" s="30">
        <v>81</v>
      </c>
      <c r="AI10" s="30"/>
      <c r="AJ10" s="30"/>
      <c r="AK10" s="30"/>
      <c r="AL10" s="30">
        <v>1</v>
      </c>
      <c r="AM10" s="30">
        <f t="shared" si="1"/>
        <v>9</v>
      </c>
      <c r="AN10" s="221">
        <v>96</v>
      </c>
      <c r="AO10" s="226">
        <v>17</v>
      </c>
      <c r="AP10" s="30">
        <v>79</v>
      </c>
      <c r="AQ10" s="222"/>
      <c r="AR10" s="30">
        <v>3</v>
      </c>
      <c r="AS10" s="30"/>
      <c r="AT10" s="30">
        <v>1</v>
      </c>
      <c r="AU10" s="30">
        <f t="shared" si="2"/>
        <v>10</v>
      </c>
      <c r="AV10" s="290"/>
      <c r="AW10" s="285">
        <f t="shared" si="3"/>
        <v>4</v>
      </c>
      <c r="AX10" s="286">
        <f t="shared" si="4"/>
        <v>94</v>
      </c>
      <c r="AY10" s="287">
        <f t="shared" si="6"/>
        <v>17.600000000000001</v>
      </c>
      <c r="BA10" s="123"/>
      <c r="BB10" s="123"/>
    </row>
    <row r="11" spans="1:445" s="50" customFormat="1" ht="20.25">
      <c r="A11" s="70">
        <v>9</v>
      </c>
      <c r="B11" s="136" t="s">
        <v>154</v>
      </c>
      <c r="C11" s="17" t="s">
        <v>155</v>
      </c>
      <c r="D11" s="17" t="s">
        <v>157</v>
      </c>
      <c r="E11" s="66">
        <v>16</v>
      </c>
      <c r="F11" s="42" t="s">
        <v>322</v>
      </c>
      <c r="G11" s="117"/>
      <c r="H11" s="120">
        <v>98</v>
      </c>
      <c r="I11" s="66"/>
      <c r="J11" s="66"/>
      <c r="K11" s="66"/>
      <c r="L11" s="66"/>
      <c r="M11" s="66">
        <v>17</v>
      </c>
      <c r="N11" s="181"/>
      <c r="O11" s="171">
        <f>N11</f>
        <v>0</v>
      </c>
      <c r="P11" s="66">
        <v>99</v>
      </c>
      <c r="Q11" s="66">
        <v>16</v>
      </c>
      <c r="R11" s="66">
        <v>83</v>
      </c>
      <c r="S11" s="66">
        <v>17</v>
      </c>
      <c r="T11" s="66">
        <v>14</v>
      </c>
      <c r="U11" s="66"/>
      <c r="V11" s="66">
        <v>1</v>
      </c>
      <c r="W11" s="119">
        <f t="shared" si="5"/>
        <v>1</v>
      </c>
      <c r="X11" s="120">
        <v>88</v>
      </c>
      <c r="Y11" s="66">
        <v>16</v>
      </c>
      <c r="Z11" s="66">
        <v>72</v>
      </c>
      <c r="AA11" s="30"/>
      <c r="AB11" s="30"/>
      <c r="AC11" s="30"/>
      <c r="AD11" s="66">
        <v>10</v>
      </c>
      <c r="AE11" s="141">
        <f t="shared" si="0"/>
        <v>11</v>
      </c>
      <c r="AF11" s="221"/>
      <c r="AG11" s="30"/>
      <c r="AH11" s="30"/>
      <c r="AI11" s="30"/>
      <c r="AJ11" s="30"/>
      <c r="AK11" s="30"/>
      <c r="AL11" s="30"/>
      <c r="AM11" s="30">
        <f t="shared" si="1"/>
        <v>11</v>
      </c>
      <c r="AN11" s="221">
        <v>99</v>
      </c>
      <c r="AO11" s="30">
        <v>16</v>
      </c>
      <c r="AP11" s="30">
        <v>83</v>
      </c>
      <c r="AQ11" s="223">
        <v>4</v>
      </c>
      <c r="AR11" s="223"/>
      <c r="AS11" s="223"/>
      <c r="AT11" s="30">
        <v>1</v>
      </c>
      <c r="AU11" s="30">
        <f t="shared" si="2"/>
        <v>12</v>
      </c>
      <c r="AV11" s="288"/>
      <c r="AW11" s="285">
        <f t="shared" si="3"/>
        <v>4</v>
      </c>
      <c r="AX11" s="286">
        <f t="shared" si="4"/>
        <v>96</v>
      </c>
      <c r="AY11" s="287">
        <f t="shared" si="6"/>
        <v>19.200000000000003</v>
      </c>
      <c r="AZ11" s="53"/>
      <c r="BA11" s="78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</row>
    <row r="12" spans="1:445" s="122" customFormat="1" ht="22.5" customHeight="1">
      <c r="A12" s="70">
        <v>10</v>
      </c>
      <c r="B12" s="18" t="s">
        <v>177</v>
      </c>
      <c r="C12" s="18" t="s">
        <v>178</v>
      </c>
      <c r="D12" s="51" t="s">
        <v>179</v>
      </c>
      <c r="E12" s="45" t="s">
        <v>338</v>
      </c>
      <c r="F12" s="209" t="s">
        <v>330</v>
      </c>
      <c r="G12" s="117"/>
      <c r="H12" s="118">
        <v>106</v>
      </c>
      <c r="I12" s="25"/>
      <c r="J12" s="25"/>
      <c r="K12" s="25"/>
      <c r="L12" s="25"/>
      <c r="M12" s="25"/>
      <c r="N12" s="18">
        <v>1</v>
      </c>
      <c r="O12" s="171">
        <f>N12</f>
        <v>1</v>
      </c>
      <c r="P12" s="120">
        <v>104</v>
      </c>
      <c r="Q12" s="25"/>
      <c r="R12" s="25"/>
      <c r="S12" s="25"/>
      <c r="T12" s="25"/>
      <c r="U12" s="25"/>
      <c r="V12" s="25">
        <v>1</v>
      </c>
      <c r="W12" s="119">
        <f t="shared" si="5"/>
        <v>2</v>
      </c>
      <c r="X12" s="120">
        <v>93</v>
      </c>
      <c r="Y12" s="25">
        <v>21</v>
      </c>
      <c r="Z12" s="25">
        <v>72</v>
      </c>
      <c r="AA12" s="30"/>
      <c r="AB12" s="30">
        <v>6</v>
      </c>
      <c r="AC12" s="30"/>
      <c r="AD12" s="25">
        <v>8</v>
      </c>
      <c r="AE12" s="141">
        <f t="shared" si="0"/>
        <v>10</v>
      </c>
      <c r="AF12" s="221">
        <v>99</v>
      </c>
      <c r="AG12" s="30">
        <v>21</v>
      </c>
      <c r="AH12" s="30">
        <v>78</v>
      </c>
      <c r="AI12" s="30"/>
      <c r="AJ12" s="30"/>
      <c r="AK12" s="30"/>
      <c r="AL12" s="30">
        <v>1</v>
      </c>
      <c r="AM12" s="30">
        <f t="shared" si="1"/>
        <v>11</v>
      </c>
      <c r="AN12" s="221">
        <v>94</v>
      </c>
      <c r="AO12" s="30">
        <v>21</v>
      </c>
      <c r="AP12" s="30">
        <v>73</v>
      </c>
      <c r="AQ12" s="222" t="s">
        <v>440</v>
      </c>
      <c r="AR12" s="30"/>
      <c r="AS12" s="30"/>
      <c r="AT12" s="30">
        <v>10</v>
      </c>
      <c r="AU12" s="30">
        <f t="shared" si="2"/>
        <v>21</v>
      </c>
      <c r="AV12" s="290"/>
      <c r="AW12" s="289">
        <f t="shared" si="3"/>
        <v>5</v>
      </c>
      <c r="AX12" s="286">
        <f t="shared" si="4"/>
        <v>99.2</v>
      </c>
      <c r="AY12" s="287">
        <f t="shared" si="6"/>
        <v>21.760000000000005</v>
      </c>
      <c r="BA12" s="123"/>
      <c r="BB12" s="123"/>
    </row>
    <row r="13" spans="1:445" s="24" customFormat="1" ht="18" customHeight="1">
      <c r="A13" s="70">
        <v>11</v>
      </c>
      <c r="B13" s="39" t="s">
        <v>314</v>
      </c>
      <c r="C13" s="39" t="s">
        <v>315</v>
      </c>
      <c r="D13" s="39" t="s">
        <v>344</v>
      </c>
      <c r="E13" s="41"/>
      <c r="F13" s="200" t="s">
        <v>379</v>
      </c>
      <c r="G13" s="117"/>
      <c r="H13" s="120"/>
      <c r="I13" s="66"/>
      <c r="J13" s="66"/>
      <c r="K13" s="66"/>
      <c r="L13" s="66"/>
      <c r="M13" s="66"/>
      <c r="N13" s="66"/>
      <c r="O13" s="66"/>
      <c r="P13" s="66">
        <v>114</v>
      </c>
      <c r="Q13" s="66"/>
      <c r="R13" s="66"/>
      <c r="S13" s="66"/>
      <c r="T13" s="66"/>
      <c r="U13" s="66"/>
      <c r="V13" s="25">
        <v>1</v>
      </c>
      <c r="W13" s="119">
        <f t="shared" si="5"/>
        <v>1</v>
      </c>
      <c r="X13" s="120">
        <v>104</v>
      </c>
      <c r="Y13" s="66"/>
      <c r="Z13" s="66"/>
      <c r="AA13" s="30"/>
      <c r="AB13" s="30"/>
      <c r="AC13" s="30"/>
      <c r="AD13" s="66">
        <v>1</v>
      </c>
      <c r="AE13" s="141">
        <f t="shared" si="0"/>
        <v>2</v>
      </c>
      <c r="AF13" s="221"/>
      <c r="AG13" s="30"/>
      <c r="AH13" s="30"/>
      <c r="AI13" s="30"/>
      <c r="AJ13" s="30"/>
      <c r="AK13" s="30"/>
      <c r="AL13" s="30"/>
      <c r="AM13" s="30">
        <f t="shared" si="1"/>
        <v>2</v>
      </c>
      <c r="AN13" s="221">
        <v>100</v>
      </c>
      <c r="AO13" s="30">
        <v>24</v>
      </c>
      <c r="AP13" s="30">
        <v>76</v>
      </c>
      <c r="AQ13" s="30">
        <v>4</v>
      </c>
      <c r="AR13" s="30"/>
      <c r="AS13" s="30"/>
      <c r="AT13" s="30">
        <v>2</v>
      </c>
      <c r="AU13" s="30">
        <f t="shared" si="2"/>
        <v>4</v>
      </c>
      <c r="AV13" s="291"/>
      <c r="AW13" s="285">
        <f t="shared" si="3"/>
        <v>3</v>
      </c>
      <c r="AX13" s="286">
        <f t="shared" si="4"/>
        <v>106</v>
      </c>
      <c r="AY13" s="287">
        <f t="shared" si="6"/>
        <v>27.200000000000003</v>
      </c>
      <c r="AZ13" s="77"/>
      <c r="BA13" s="76"/>
    </row>
    <row r="14" spans="1:445" s="122" customFormat="1" ht="22.5" customHeight="1">
      <c r="A14" s="70">
        <v>12</v>
      </c>
      <c r="B14" s="18" t="s">
        <v>73</v>
      </c>
      <c r="C14" s="18" t="s">
        <v>142</v>
      </c>
      <c r="D14" s="51" t="s">
        <v>74</v>
      </c>
      <c r="E14" s="45" t="s">
        <v>193</v>
      </c>
      <c r="F14" s="42"/>
      <c r="G14" s="124"/>
      <c r="H14" s="118">
        <v>93</v>
      </c>
      <c r="I14" s="25">
        <v>15</v>
      </c>
      <c r="J14" s="25">
        <f>H14-I14</f>
        <v>78</v>
      </c>
      <c r="K14" s="25"/>
      <c r="L14" s="25"/>
      <c r="M14" s="25"/>
      <c r="N14" s="18">
        <v>1</v>
      </c>
      <c r="O14" s="171">
        <f t="shared" ref="O14:O22" si="7">N14</f>
        <v>1</v>
      </c>
      <c r="P14" s="118">
        <v>93</v>
      </c>
      <c r="Q14" s="25">
        <v>15</v>
      </c>
      <c r="R14" s="25">
        <v>78</v>
      </c>
      <c r="S14" s="25"/>
      <c r="T14" s="25"/>
      <c r="U14" s="25"/>
      <c r="V14" s="25">
        <v>1</v>
      </c>
      <c r="W14" s="119">
        <f t="shared" si="5"/>
        <v>2</v>
      </c>
      <c r="X14" s="118">
        <v>89</v>
      </c>
      <c r="Y14" s="131">
        <v>15</v>
      </c>
      <c r="Z14" s="25">
        <v>74</v>
      </c>
      <c r="AA14" s="30">
        <v>11</v>
      </c>
      <c r="AB14" s="30"/>
      <c r="AC14" s="30"/>
      <c r="AD14" s="25">
        <v>6</v>
      </c>
      <c r="AE14" s="141">
        <f t="shared" si="0"/>
        <v>8</v>
      </c>
      <c r="AF14" s="221">
        <v>86</v>
      </c>
      <c r="AG14" s="30">
        <v>15</v>
      </c>
      <c r="AH14" s="30">
        <v>71</v>
      </c>
      <c r="AI14" s="30"/>
      <c r="AJ14" s="30"/>
      <c r="AK14" s="30"/>
      <c r="AL14" s="30">
        <v>9</v>
      </c>
      <c r="AM14" s="30">
        <f t="shared" si="1"/>
        <v>17</v>
      </c>
      <c r="AN14" s="221"/>
      <c r="AO14" s="30"/>
      <c r="AP14" s="30"/>
      <c r="AQ14" s="222"/>
      <c r="AR14" s="30"/>
      <c r="AS14" s="30"/>
      <c r="AT14" s="30"/>
      <c r="AU14" s="30">
        <f t="shared" si="2"/>
        <v>17</v>
      </c>
      <c r="AV14" s="290"/>
      <c r="AW14" s="285">
        <f t="shared" si="3"/>
        <v>4</v>
      </c>
      <c r="AX14" s="286">
        <f t="shared" si="4"/>
        <v>90.25</v>
      </c>
      <c r="AY14" s="287">
        <f t="shared" si="6"/>
        <v>14.600000000000001</v>
      </c>
      <c r="BA14" s="123"/>
      <c r="BB14" s="123"/>
    </row>
    <row r="15" spans="1:445" s="127" customFormat="1" ht="22.5" customHeight="1">
      <c r="A15" s="70">
        <v>13</v>
      </c>
      <c r="B15" s="18" t="s">
        <v>132</v>
      </c>
      <c r="C15" s="18" t="s">
        <v>133</v>
      </c>
      <c r="D15" s="18" t="s">
        <v>166</v>
      </c>
      <c r="E15" s="45">
        <v>29</v>
      </c>
      <c r="F15" s="42"/>
      <c r="G15" s="124"/>
      <c r="H15" s="25">
        <v>112</v>
      </c>
      <c r="I15" s="25">
        <v>29</v>
      </c>
      <c r="J15" s="25">
        <f>H15-I15</f>
        <v>83</v>
      </c>
      <c r="K15" s="25">
        <v>5</v>
      </c>
      <c r="L15" s="25">
        <v>3</v>
      </c>
      <c r="M15" s="25"/>
      <c r="N15" s="18">
        <v>1</v>
      </c>
      <c r="O15" s="171">
        <f t="shared" si="7"/>
        <v>1</v>
      </c>
      <c r="P15" s="25">
        <v>112</v>
      </c>
      <c r="Q15" s="25">
        <v>29</v>
      </c>
      <c r="R15" s="25">
        <v>83</v>
      </c>
      <c r="S15" s="25"/>
      <c r="T15" s="25"/>
      <c r="U15" s="25"/>
      <c r="V15" s="25">
        <v>1</v>
      </c>
      <c r="W15" s="119">
        <f t="shared" si="5"/>
        <v>2</v>
      </c>
      <c r="X15" s="25"/>
      <c r="Y15" s="25"/>
      <c r="Z15" s="25"/>
      <c r="AA15" s="30"/>
      <c r="AB15" s="30"/>
      <c r="AC15" s="30"/>
      <c r="AD15" s="25"/>
      <c r="AE15" s="141">
        <f t="shared" si="0"/>
        <v>2</v>
      </c>
      <c r="AF15" s="221"/>
      <c r="AG15" s="30"/>
      <c r="AH15" s="30"/>
      <c r="AI15" s="30"/>
      <c r="AJ15" s="30"/>
      <c r="AK15" s="30"/>
      <c r="AL15" s="30"/>
      <c r="AM15" s="30">
        <f t="shared" si="1"/>
        <v>2</v>
      </c>
      <c r="AN15" s="221">
        <v>121</v>
      </c>
      <c r="AO15" s="30">
        <v>29</v>
      </c>
      <c r="AP15" s="30">
        <v>92</v>
      </c>
      <c r="AQ15" s="222"/>
      <c r="AR15" s="30"/>
      <c r="AS15" s="30"/>
      <c r="AT15" s="30">
        <v>1</v>
      </c>
      <c r="AU15" s="30">
        <f t="shared" si="2"/>
        <v>3</v>
      </c>
      <c r="AV15" s="292"/>
      <c r="AW15" s="285">
        <f t="shared" si="3"/>
        <v>3</v>
      </c>
      <c r="AX15" s="286">
        <f t="shared" si="4"/>
        <v>115</v>
      </c>
      <c r="AY15" s="287">
        <f t="shared" si="6"/>
        <v>34.4</v>
      </c>
      <c r="BA15" s="128"/>
      <c r="BB15" s="128"/>
    </row>
    <row r="16" spans="1:445" s="122" customFormat="1" ht="22.5" customHeight="1">
      <c r="A16" s="70">
        <v>14</v>
      </c>
      <c r="B16" s="18" t="s">
        <v>4</v>
      </c>
      <c r="C16" s="18" t="s">
        <v>180</v>
      </c>
      <c r="D16" s="18" t="s">
        <v>5</v>
      </c>
      <c r="E16" s="25">
        <v>7</v>
      </c>
      <c r="F16" s="43"/>
      <c r="G16" s="129"/>
      <c r="H16" s="120">
        <v>87</v>
      </c>
      <c r="I16" s="25"/>
      <c r="J16" s="25"/>
      <c r="K16" s="25"/>
      <c r="L16" s="25"/>
      <c r="M16" s="25"/>
      <c r="N16" s="18"/>
      <c r="O16" s="171">
        <f t="shared" si="7"/>
        <v>0</v>
      </c>
      <c r="P16" s="199">
        <v>82</v>
      </c>
      <c r="Q16" s="44">
        <v>7</v>
      </c>
      <c r="R16" s="25">
        <v>75</v>
      </c>
      <c r="S16" s="25">
        <v>5</v>
      </c>
      <c r="T16" s="25"/>
      <c r="U16" s="25"/>
      <c r="V16" s="25">
        <v>4</v>
      </c>
      <c r="W16" s="119">
        <f t="shared" si="5"/>
        <v>4</v>
      </c>
      <c r="X16" s="120">
        <v>85</v>
      </c>
      <c r="Y16" s="25">
        <v>7</v>
      </c>
      <c r="Z16" s="25">
        <v>78</v>
      </c>
      <c r="AA16" s="30"/>
      <c r="AB16" s="30"/>
      <c r="AC16" s="30"/>
      <c r="AD16" s="25">
        <v>1</v>
      </c>
      <c r="AE16" s="141">
        <f t="shared" si="0"/>
        <v>5</v>
      </c>
      <c r="AF16" s="221">
        <v>83</v>
      </c>
      <c r="AG16" s="30">
        <v>7</v>
      </c>
      <c r="AH16" s="30">
        <v>76</v>
      </c>
      <c r="AI16" s="30"/>
      <c r="AJ16" s="30"/>
      <c r="AK16" s="30"/>
      <c r="AL16" s="30">
        <v>1</v>
      </c>
      <c r="AM16" s="30">
        <f t="shared" si="1"/>
        <v>6</v>
      </c>
      <c r="AN16" s="221">
        <v>84</v>
      </c>
      <c r="AO16" s="30">
        <v>7</v>
      </c>
      <c r="AP16" s="30">
        <v>77</v>
      </c>
      <c r="AQ16" s="222">
        <v>9</v>
      </c>
      <c r="AR16" s="30"/>
      <c r="AS16" s="30">
        <v>17</v>
      </c>
      <c r="AT16" s="30">
        <v>1</v>
      </c>
      <c r="AU16" s="30">
        <f t="shared" si="2"/>
        <v>7</v>
      </c>
      <c r="AV16" s="292"/>
      <c r="AW16" s="289">
        <f t="shared" si="3"/>
        <v>5</v>
      </c>
      <c r="AX16" s="286">
        <f t="shared" si="4"/>
        <v>84.2</v>
      </c>
      <c r="AY16" s="287">
        <f t="shared" si="6"/>
        <v>9.7600000000000033</v>
      </c>
      <c r="AZ16" s="127"/>
      <c r="BA16" s="128"/>
      <c r="BB16" s="128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  <c r="IW16" s="127"/>
      <c r="IX16" s="127"/>
      <c r="IY16" s="127"/>
      <c r="IZ16" s="127"/>
      <c r="JA16" s="127"/>
      <c r="JB16" s="127"/>
      <c r="JC16" s="127"/>
      <c r="JD16" s="127"/>
      <c r="JE16" s="127"/>
      <c r="JF16" s="127"/>
      <c r="JG16" s="127"/>
      <c r="JH16" s="127"/>
      <c r="JI16" s="127"/>
      <c r="JJ16" s="127"/>
      <c r="JK16" s="127"/>
      <c r="JL16" s="127"/>
      <c r="JM16" s="127"/>
      <c r="JN16" s="127"/>
      <c r="JO16" s="127"/>
      <c r="JP16" s="127"/>
      <c r="JQ16" s="127"/>
      <c r="JR16" s="127"/>
      <c r="JS16" s="127"/>
      <c r="JT16" s="127"/>
      <c r="JU16" s="127"/>
      <c r="JV16" s="127"/>
      <c r="JW16" s="127"/>
      <c r="JX16" s="127"/>
      <c r="JY16" s="127"/>
      <c r="JZ16" s="127"/>
      <c r="KA16" s="127"/>
      <c r="KB16" s="127"/>
      <c r="KC16" s="127"/>
      <c r="KD16" s="127"/>
      <c r="KE16" s="127"/>
      <c r="KF16" s="127"/>
      <c r="KG16" s="127"/>
      <c r="KH16" s="127"/>
      <c r="KI16" s="127"/>
      <c r="KJ16" s="127"/>
      <c r="KK16" s="127"/>
      <c r="KL16" s="127"/>
      <c r="KM16" s="127"/>
      <c r="KN16" s="127"/>
      <c r="KO16" s="127"/>
      <c r="KP16" s="127"/>
      <c r="KQ16" s="127"/>
      <c r="KR16" s="127"/>
      <c r="KS16" s="127"/>
      <c r="KT16" s="127"/>
      <c r="KU16" s="127"/>
      <c r="KV16" s="127"/>
      <c r="KW16" s="127"/>
      <c r="KX16" s="127"/>
      <c r="KY16" s="127"/>
      <c r="KZ16" s="127"/>
      <c r="LA16" s="127"/>
      <c r="LB16" s="127"/>
      <c r="LC16" s="127"/>
      <c r="LD16" s="127"/>
      <c r="LE16" s="127"/>
      <c r="LF16" s="127"/>
      <c r="LG16" s="127"/>
      <c r="LH16" s="127"/>
      <c r="LI16" s="127"/>
      <c r="LJ16" s="127"/>
      <c r="LK16" s="127"/>
      <c r="LL16" s="127"/>
      <c r="LM16" s="127"/>
      <c r="LN16" s="127"/>
      <c r="LO16" s="127"/>
      <c r="LP16" s="127"/>
      <c r="LQ16" s="127"/>
      <c r="LR16" s="127"/>
      <c r="LS16" s="127"/>
      <c r="LT16" s="127"/>
      <c r="LU16" s="127"/>
      <c r="LV16" s="127"/>
      <c r="LW16" s="127"/>
      <c r="LX16" s="127"/>
      <c r="LY16" s="127"/>
      <c r="LZ16" s="127"/>
      <c r="MA16" s="127"/>
      <c r="MB16" s="127"/>
      <c r="MC16" s="127"/>
      <c r="MD16" s="127"/>
      <c r="ME16" s="127"/>
      <c r="MF16" s="127"/>
      <c r="MG16" s="127"/>
      <c r="MH16" s="127"/>
      <c r="MI16" s="127"/>
      <c r="MJ16" s="127"/>
      <c r="MK16" s="127"/>
      <c r="ML16" s="127"/>
      <c r="MM16" s="127"/>
      <c r="MN16" s="127"/>
      <c r="MO16" s="127"/>
      <c r="MP16" s="127"/>
      <c r="MQ16" s="127"/>
      <c r="MR16" s="127"/>
      <c r="MS16" s="127"/>
      <c r="MT16" s="127"/>
      <c r="MU16" s="127"/>
      <c r="MV16" s="127"/>
      <c r="MW16" s="127"/>
      <c r="MX16" s="127"/>
      <c r="MY16" s="127"/>
      <c r="MZ16" s="127"/>
      <c r="NA16" s="127"/>
      <c r="NB16" s="127"/>
      <c r="NC16" s="127"/>
      <c r="ND16" s="127"/>
      <c r="NE16" s="127"/>
      <c r="NF16" s="127"/>
      <c r="NG16" s="127"/>
      <c r="NH16" s="127"/>
      <c r="NI16" s="127"/>
      <c r="NJ16" s="127"/>
      <c r="NK16" s="127"/>
      <c r="NL16" s="127"/>
      <c r="NM16" s="127"/>
      <c r="NN16" s="127"/>
      <c r="NO16" s="127"/>
      <c r="NP16" s="127"/>
      <c r="NQ16" s="127"/>
      <c r="NR16" s="127"/>
      <c r="NS16" s="127"/>
      <c r="NT16" s="127"/>
      <c r="NU16" s="127"/>
      <c r="NV16" s="127"/>
      <c r="NW16" s="127"/>
      <c r="NX16" s="127"/>
      <c r="NY16" s="127"/>
      <c r="NZ16" s="127"/>
      <c r="OA16" s="127"/>
      <c r="OB16" s="127"/>
      <c r="OC16" s="127"/>
      <c r="OD16" s="127"/>
      <c r="OE16" s="127"/>
      <c r="OF16" s="127"/>
      <c r="OG16" s="127"/>
      <c r="OH16" s="127"/>
      <c r="OI16" s="127"/>
      <c r="OJ16" s="127"/>
      <c r="OK16" s="127"/>
      <c r="OL16" s="127"/>
      <c r="OM16" s="127"/>
      <c r="ON16" s="127"/>
      <c r="OO16" s="127"/>
      <c r="OP16" s="127"/>
      <c r="OQ16" s="127"/>
      <c r="OR16" s="127"/>
      <c r="OS16" s="127"/>
      <c r="OT16" s="127"/>
      <c r="OU16" s="127"/>
      <c r="OV16" s="127"/>
      <c r="OW16" s="127"/>
      <c r="OX16" s="127"/>
      <c r="OY16" s="127"/>
      <c r="OZ16" s="127"/>
      <c r="PA16" s="127"/>
      <c r="PB16" s="127"/>
      <c r="PC16" s="127"/>
      <c r="PD16" s="127"/>
      <c r="PE16" s="127"/>
      <c r="PF16" s="127"/>
      <c r="PG16" s="127"/>
      <c r="PH16" s="127"/>
      <c r="PI16" s="127"/>
      <c r="PJ16" s="127"/>
      <c r="PK16" s="127"/>
      <c r="PL16" s="127"/>
      <c r="PM16" s="127"/>
      <c r="PN16" s="127"/>
      <c r="PO16" s="127"/>
      <c r="PP16" s="127"/>
      <c r="PQ16" s="127"/>
      <c r="PR16" s="127"/>
      <c r="PS16" s="127"/>
      <c r="PT16" s="127"/>
      <c r="PU16" s="127"/>
      <c r="PV16" s="127"/>
      <c r="PW16" s="127"/>
      <c r="PX16" s="127"/>
      <c r="PY16" s="127"/>
      <c r="PZ16" s="127"/>
      <c r="QA16" s="127"/>
      <c r="QB16" s="127"/>
      <c r="QC16" s="127"/>
    </row>
    <row r="17" spans="1:444" s="122" customFormat="1" ht="22.5" customHeight="1">
      <c r="A17" s="70">
        <v>15</v>
      </c>
      <c r="B17" s="18" t="s">
        <v>181</v>
      </c>
      <c r="C17" s="18" t="s">
        <v>182</v>
      </c>
      <c r="D17" s="18" t="s">
        <v>74</v>
      </c>
      <c r="E17" s="47" t="s">
        <v>339</v>
      </c>
      <c r="F17" s="205" t="s">
        <v>323</v>
      </c>
      <c r="G17" s="117"/>
      <c r="H17" s="120">
        <v>107</v>
      </c>
      <c r="I17" s="25"/>
      <c r="J17" s="25"/>
      <c r="K17" s="25"/>
      <c r="L17" s="25"/>
      <c r="M17" s="25"/>
      <c r="N17" s="18">
        <v>1</v>
      </c>
      <c r="O17" s="171">
        <f t="shared" si="7"/>
        <v>1</v>
      </c>
      <c r="P17" s="120">
        <v>110</v>
      </c>
      <c r="Q17" s="25"/>
      <c r="R17" s="25"/>
      <c r="S17" s="25"/>
      <c r="T17" s="25"/>
      <c r="U17" s="25"/>
      <c r="V17" s="25">
        <v>1</v>
      </c>
      <c r="W17" s="119">
        <f t="shared" si="5"/>
        <v>2</v>
      </c>
      <c r="X17" s="120">
        <v>105</v>
      </c>
      <c r="Y17" s="25">
        <v>24</v>
      </c>
      <c r="Z17" s="25">
        <v>81</v>
      </c>
      <c r="AA17" s="30"/>
      <c r="AB17" s="30"/>
      <c r="AC17" s="30"/>
      <c r="AD17" s="25">
        <v>1</v>
      </c>
      <c r="AE17" s="141">
        <f t="shared" si="0"/>
        <v>3</v>
      </c>
      <c r="AF17" s="221">
        <v>100</v>
      </c>
      <c r="AG17" s="30">
        <v>24</v>
      </c>
      <c r="AH17" s="30">
        <v>76</v>
      </c>
      <c r="AI17" s="30"/>
      <c r="AJ17" s="30"/>
      <c r="AK17" s="30"/>
      <c r="AL17" s="30">
        <v>1</v>
      </c>
      <c r="AM17" s="30">
        <f t="shared" si="1"/>
        <v>4</v>
      </c>
      <c r="AN17" s="221">
        <v>105</v>
      </c>
      <c r="AO17" s="30">
        <v>24</v>
      </c>
      <c r="AP17" s="30">
        <v>81</v>
      </c>
      <c r="AQ17" s="222"/>
      <c r="AR17" s="30"/>
      <c r="AS17" s="30"/>
      <c r="AT17" s="30">
        <v>1</v>
      </c>
      <c r="AU17" s="30">
        <f t="shared" si="2"/>
        <v>5</v>
      </c>
      <c r="AV17" s="293"/>
      <c r="AW17" s="289">
        <f t="shared" si="3"/>
        <v>5</v>
      </c>
      <c r="AX17" s="286">
        <f t="shared" si="4"/>
        <v>105.4</v>
      </c>
      <c r="AY17" s="287">
        <f t="shared" si="6"/>
        <v>26.720000000000006</v>
      </c>
      <c r="BA17" s="123"/>
      <c r="BB17" s="123"/>
    </row>
    <row r="18" spans="1:444" s="127" customFormat="1" ht="22.5" customHeight="1">
      <c r="A18" s="70">
        <v>16</v>
      </c>
      <c r="B18" s="18" t="s">
        <v>6</v>
      </c>
      <c r="C18" s="18" t="s">
        <v>7</v>
      </c>
      <c r="D18" s="18" t="s">
        <v>183</v>
      </c>
      <c r="E18" s="45" t="s">
        <v>152</v>
      </c>
      <c r="F18" s="203"/>
      <c r="G18" s="124"/>
      <c r="H18" s="120">
        <v>112</v>
      </c>
      <c r="I18" s="25">
        <v>28</v>
      </c>
      <c r="J18" s="25">
        <f>H18-I18</f>
        <v>84</v>
      </c>
      <c r="K18" s="25"/>
      <c r="L18" s="25"/>
      <c r="M18" s="25"/>
      <c r="N18" s="18">
        <v>1</v>
      </c>
      <c r="O18" s="171">
        <f t="shared" si="7"/>
        <v>1</v>
      </c>
      <c r="P18" s="120">
        <v>107</v>
      </c>
      <c r="Q18" s="25">
        <v>28</v>
      </c>
      <c r="R18" s="25">
        <v>79</v>
      </c>
      <c r="S18" s="25"/>
      <c r="T18" s="25"/>
      <c r="U18" s="25"/>
      <c r="V18" s="25">
        <v>1</v>
      </c>
      <c r="W18" s="119">
        <f t="shared" si="5"/>
        <v>2</v>
      </c>
      <c r="X18" s="120">
        <v>112</v>
      </c>
      <c r="Y18" s="25">
        <v>28</v>
      </c>
      <c r="Z18" s="25">
        <v>84</v>
      </c>
      <c r="AA18" s="30"/>
      <c r="AB18" s="30"/>
      <c r="AC18" s="30"/>
      <c r="AD18" s="25">
        <v>1</v>
      </c>
      <c r="AE18" s="141">
        <f t="shared" si="0"/>
        <v>3</v>
      </c>
      <c r="AF18" s="221">
        <v>103</v>
      </c>
      <c r="AG18" s="30">
        <v>28</v>
      </c>
      <c r="AH18" s="30">
        <v>75</v>
      </c>
      <c r="AI18" s="30"/>
      <c r="AJ18" s="30"/>
      <c r="AK18" s="30"/>
      <c r="AL18" s="30">
        <v>2</v>
      </c>
      <c r="AM18" s="30">
        <f t="shared" si="1"/>
        <v>5</v>
      </c>
      <c r="AN18" s="221">
        <v>105</v>
      </c>
      <c r="AO18" s="30">
        <v>28</v>
      </c>
      <c r="AP18" s="30">
        <v>77</v>
      </c>
      <c r="AQ18" s="222"/>
      <c r="AR18" s="30"/>
      <c r="AS18" s="30"/>
      <c r="AT18" s="30">
        <v>1</v>
      </c>
      <c r="AU18" s="30">
        <f t="shared" si="2"/>
        <v>6</v>
      </c>
      <c r="AV18" s="292"/>
      <c r="AW18" s="289">
        <f t="shared" si="3"/>
        <v>5</v>
      </c>
      <c r="AX18" s="286">
        <f t="shared" si="4"/>
        <v>107.8</v>
      </c>
      <c r="AY18" s="287">
        <f t="shared" si="6"/>
        <v>28.64</v>
      </c>
      <c r="BA18" s="128"/>
      <c r="BB18" s="128"/>
    </row>
    <row r="19" spans="1:444" s="105" customFormat="1" ht="22.5" customHeight="1">
      <c r="A19" s="70">
        <v>17</v>
      </c>
      <c r="B19" s="116" t="s">
        <v>78</v>
      </c>
      <c r="C19" s="130" t="s">
        <v>79</v>
      </c>
      <c r="D19" s="256" t="s">
        <v>74</v>
      </c>
      <c r="E19" s="159">
        <v>22</v>
      </c>
      <c r="F19" s="231" t="s">
        <v>372</v>
      </c>
      <c r="G19" s="124"/>
      <c r="H19" s="120">
        <v>93</v>
      </c>
      <c r="I19" s="134">
        <v>22</v>
      </c>
      <c r="J19" s="25">
        <f>H19-I19</f>
        <v>71</v>
      </c>
      <c r="K19" s="134"/>
      <c r="L19" s="134"/>
      <c r="M19" s="134"/>
      <c r="N19" s="135">
        <v>11</v>
      </c>
      <c r="O19" s="171">
        <f t="shared" si="7"/>
        <v>11</v>
      </c>
      <c r="P19" s="120">
        <v>90</v>
      </c>
      <c r="Q19" s="134">
        <v>22</v>
      </c>
      <c r="R19" s="134">
        <v>68</v>
      </c>
      <c r="S19" s="134">
        <v>17</v>
      </c>
      <c r="T19" s="134">
        <v>3</v>
      </c>
      <c r="U19" s="134"/>
      <c r="V19" s="134">
        <v>12</v>
      </c>
      <c r="W19" s="119">
        <f t="shared" si="5"/>
        <v>23</v>
      </c>
      <c r="X19" s="120">
        <v>91</v>
      </c>
      <c r="Y19" s="138">
        <v>22</v>
      </c>
      <c r="Z19" s="218">
        <v>69</v>
      </c>
      <c r="AA19" s="114"/>
      <c r="AB19" s="114"/>
      <c r="AC19" s="30"/>
      <c r="AD19" s="135">
        <v>18</v>
      </c>
      <c r="AE19" s="141">
        <f t="shared" si="0"/>
        <v>41</v>
      </c>
      <c r="AF19" s="221">
        <v>92</v>
      </c>
      <c r="AG19" s="114">
        <v>18</v>
      </c>
      <c r="AH19" s="30">
        <v>74</v>
      </c>
      <c r="AI19" s="114"/>
      <c r="AJ19" s="114"/>
      <c r="AK19" s="114"/>
      <c r="AL19" s="114">
        <v>7</v>
      </c>
      <c r="AM19" s="30">
        <f t="shared" si="1"/>
        <v>48</v>
      </c>
      <c r="AN19" s="221">
        <v>88</v>
      </c>
      <c r="AO19" s="114">
        <v>18</v>
      </c>
      <c r="AP19" s="278">
        <v>70</v>
      </c>
      <c r="AQ19" s="227"/>
      <c r="AR19" s="114"/>
      <c r="AS19" s="114"/>
      <c r="AT19" s="114">
        <v>18</v>
      </c>
      <c r="AU19" s="277">
        <f t="shared" si="2"/>
        <v>66</v>
      </c>
      <c r="AV19" s="294">
        <v>1</v>
      </c>
      <c r="AW19" s="289">
        <f t="shared" si="3"/>
        <v>5</v>
      </c>
      <c r="AX19" s="286">
        <f t="shared" si="4"/>
        <v>90.8</v>
      </c>
      <c r="AY19" s="287">
        <f t="shared" si="6"/>
        <v>15.04</v>
      </c>
    </row>
    <row r="20" spans="1:444" s="122" customFormat="1" ht="22.5" customHeight="1">
      <c r="A20" s="70">
        <v>18</v>
      </c>
      <c r="B20" s="18" t="s">
        <v>184</v>
      </c>
      <c r="C20" s="18" t="s">
        <v>185</v>
      </c>
      <c r="D20" s="12" t="s">
        <v>255</v>
      </c>
      <c r="E20" s="102" t="s">
        <v>340</v>
      </c>
      <c r="F20" s="204" t="s">
        <v>419</v>
      </c>
      <c r="G20" s="124"/>
      <c r="H20" s="120">
        <v>117</v>
      </c>
      <c r="I20" s="25"/>
      <c r="J20" s="25"/>
      <c r="K20" s="25"/>
      <c r="L20" s="25"/>
      <c r="M20" s="25"/>
      <c r="N20" s="18">
        <v>1</v>
      </c>
      <c r="O20" s="171">
        <f t="shared" si="7"/>
        <v>1</v>
      </c>
      <c r="P20" s="120">
        <v>109</v>
      </c>
      <c r="Q20" s="25"/>
      <c r="R20" s="25"/>
      <c r="S20" s="25"/>
      <c r="T20" s="25"/>
      <c r="U20" s="25"/>
      <c r="V20" s="25">
        <v>1</v>
      </c>
      <c r="W20" s="119">
        <f t="shared" si="5"/>
        <v>2</v>
      </c>
      <c r="X20" s="120">
        <v>111</v>
      </c>
      <c r="Y20" s="25">
        <v>27</v>
      </c>
      <c r="Z20" s="25">
        <v>84</v>
      </c>
      <c r="AA20" s="30"/>
      <c r="AB20" s="30"/>
      <c r="AC20" s="30"/>
      <c r="AD20" s="25">
        <v>1</v>
      </c>
      <c r="AE20" s="141">
        <f t="shared" si="0"/>
        <v>3</v>
      </c>
      <c r="AF20" s="221">
        <v>120</v>
      </c>
      <c r="AG20" s="30">
        <v>27</v>
      </c>
      <c r="AH20" s="30">
        <v>93</v>
      </c>
      <c r="AI20" s="30"/>
      <c r="AJ20" s="30"/>
      <c r="AK20" s="30"/>
      <c r="AL20" s="30">
        <v>1</v>
      </c>
      <c r="AM20" s="30">
        <f t="shared" si="1"/>
        <v>4</v>
      </c>
      <c r="AN20" s="221">
        <v>111</v>
      </c>
      <c r="AO20" s="226">
        <v>29</v>
      </c>
      <c r="AP20" s="30">
        <v>82</v>
      </c>
      <c r="AQ20" s="222"/>
      <c r="AR20" s="30"/>
      <c r="AS20" s="30"/>
      <c r="AT20" s="30">
        <v>1</v>
      </c>
      <c r="AU20" s="30">
        <f t="shared" si="2"/>
        <v>5</v>
      </c>
      <c r="AV20" s="290"/>
      <c r="AW20" s="289">
        <f t="shared" si="3"/>
        <v>5</v>
      </c>
      <c r="AX20" s="286">
        <f t="shared" si="4"/>
        <v>113.6</v>
      </c>
      <c r="AY20" s="287">
        <f t="shared" si="6"/>
        <v>33.279999999999994</v>
      </c>
      <c r="BA20" s="123"/>
      <c r="BB20" s="123"/>
    </row>
    <row r="21" spans="1:444" s="122" customFormat="1" ht="22.5" customHeight="1">
      <c r="A21" s="70">
        <v>19</v>
      </c>
      <c r="B21" s="18" t="s">
        <v>122</v>
      </c>
      <c r="C21" s="18" t="s">
        <v>123</v>
      </c>
      <c r="D21" s="12" t="s">
        <v>68</v>
      </c>
      <c r="E21" s="102">
        <v>19</v>
      </c>
      <c r="F21" s="204"/>
      <c r="G21" s="124"/>
      <c r="H21" s="120"/>
      <c r="I21" s="25"/>
      <c r="J21" s="25"/>
      <c r="K21" s="25"/>
      <c r="L21" s="25"/>
      <c r="M21" s="25"/>
      <c r="N21" s="18"/>
      <c r="O21" s="171">
        <f t="shared" si="7"/>
        <v>0</v>
      </c>
      <c r="P21" s="120"/>
      <c r="Q21" s="131"/>
      <c r="R21" s="25"/>
      <c r="S21" s="25"/>
      <c r="T21" s="25"/>
      <c r="U21" s="25"/>
      <c r="V21" s="25"/>
      <c r="W21" s="119">
        <f t="shared" si="5"/>
        <v>0</v>
      </c>
      <c r="X21" s="120"/>
      <c r="Y21" s="25"/>
      <c r="Z21" s="25"/>
      <c r="AA21" s="30"/>
      <c r="AB21" s="30"/>
      <c r="AC21" s="30"/>
      <c r="AD21" s="25"/>
      <c r="AE21" s="141">
        <f t="shared" si="0"/>
        <v>0</v>
      </c>
      <c r="AF21" s="221">
        <v>95</v>
      </c>
      <c r="AG21" s="30"/>
      <c r="AH21" s="30"/>
      <c r="AI21" s="30"/>
      <c r="AJ21" s="30"/>
      <c r="AK21" s="30"/>
      <c r="AL21" s="30"/>
      <c r="AM21" s="30">
        <f t="shared" si="1"/>
        <v>0</v>
      </c>
      <c r="AN21" s="221"/>
      <c r="AO21" s="226"/>
      <c r="AP21" s="30"/>
      <c r="AQ21" s="222"/>
      <c r="AR21" s="30"/>
      <c r="AS21" s="30"/>
      <c r="AT21" s="30"/>
      <c r="AU21" s="30">
        <f t="shared" si="2"/>
        <v>0</v>
      </c>
      <c r="AV21" s="290"/>
      <c r="AW21" s="285">
        <f t="shared" si="3"/>
        <v>1</v>
      </c>
      <c r="AX21" s="286">
        <f t="shared" si="4"/>
        <v>95</v>
      </c>
      <c r="AY21" s="287">
        <f t="shared" si="6"/>
        <v>18.400000000000002</v>
      </c>
      <c r="BA21" s="123"/>
      <c r="BB21" s="123"/>
    </row>
    <row r="22" spans="1:444" s="122" customFormat="1" ht="22.5" customHeight="1">
      <c r="A22" s="70">
        <v>20</v>
      </c>
      <c r="B22" s="18" t="s">
        <v>186</v>
      </c>
      <c r="C22" s="18" t="s">
        <v>164</v>
      </c>
      <c r="D22" s="12" t="s">
        <v>255</v>
      </c>
      <c r="E22" s="102" t="s">
        <v>341</v>
      </c>
      <c r="F22" s="204" t="s">
        <v>324</v>
      </c>
      <c r="G22" s="124"/>
      <c r="H22" s="120">
        <v>125</v>
      </c>
      <c r="I22" s="25"/>
      <c r="J22" s="25"/>
      <c r="K22" s="25"/>
      <c r="L22" s="25"/>
      <c r="M22" s="25"/>
      <c r="N22" s="18">
        <v>1</v>
      </c>
      <c r="O22" s="171">
        <f t="shared" si="7"/>
        <v>1</v>
      </c>
      <c r="P22" s="120"/>
      <c r="Q22" s="25">
        <v>36</v>
      </c>
      <c r="R22" s="25"/>
      <c r="S22" s="25"/>
      <c r="T22" s="25"/>
      <c r="U22" s="25"/>
      <c r="V22" s="25"/>
      <c r="W22" s="119">
        <f t="shared" si="5"/>
        <v>1</v>
      </c>
      <c r="X22" s="120">
        <v>134</v>
      </c>
      <c r="Y22" s="25">
        <v>36</v>
      </c>
      <c r="Z22" s="25">
        <v>98</v>
      </c>
      <c r="AA22" s="30"/>
      <c r="AB22" s="30"/>
      <c r="AC22" s="30"/>
      <c r="AD22" s="25">
        <v>1</v>
      </c>
      <c r="AE22" s="141">
        <f t="shared" si="0"/>
        <v>2</v>
      </c>
      <c r="AF22" s="221"/>
      <c r="AG22" s="30"/>
      <c r="AH22" s="30"/>
      <c r="AI22" s="30"/>
      <c r="AJ22" s="30"/>
      <c r="AK22" s="30"/>
      <c r="AL22" s="30"/>
      <c r="AM22" s="30">
        <f t="shared" si="1"/>
        <v>2</v>
      </c>
      <c r="AN22" s="221">
        <v>121</v>
      </c>
      <c r="AO22" s="226">
        <v>36</v>
      </c>
      <c r="AP22" s="30">
        <v>85</v>
      </c>
      <c r="AQ22" s="222"/>
      <c r="AR22" s="30"/>
      <c r="AS22" s="30"/>
      <c r="AT22" s="30">
        <v>1</v>
      </c>
      <c r="AU22" s="30">
        <f t="shared" si="2"/>
        <v>3</v>
      </c>
      <c r="AV22" s="290"/>
      <c r="AW22" s="285">
        <f t="shared" si="3"/>
        <v>3</v>
      </c>
      <c r="AX22" s="286">
        <f t="shared" si="4"/>
        <v>126.66666666666667</v>
      </c>
      <c r="AY22" s="297">
        <v>36</v>
      </c>
      <c r="BA22" s="123"/>
      <c r="BB22" s="123"/>
    </row>
    <row r="23" spans="1:444" s="122" customFormat="1" ht="22.5" customHeight="1">
      <c r="A23" s="70">
        <v>21</v>
      </c>
      <c r="B23" s="18" t="s">
        <v>316</v>
      </c>
      <c r="C23" s="18" t="s">
        <v>317</v>
      </c>
      <c r="D23" s="12" t="s">
        <v>318</v>
      </c>
      <c r="E23" s="102" t="s">
        <v>338</v>
      </c>
      <c r="F23" s="204" t="s">
        <v>330</v>
      </c>
      <c r="G23" s="124"/>
      <c r="H23" s="120"/>
      <c r="I23" s="25"/>
      <c r="J23" s="25"/>
      <c r="K23" s="25"/>
      <c r="L23" s="25"/>
      <c r="M23" s="25"/>
      <c r="N23" s="18"/>
      <c r="O23" s="171"/>
      <c r="P23" s="120">
        <v>111</v>
      </c>
      <c r="Q23" s="25"/>
      <c r="R23" s="25"/>
      <c r="S23" s="25"/>
      <c r="T23" s="25"/>
      <c r="U23" s="25"/>
      <c r="V23" s="25">
        <v>1</v>
      </c>
      <c r="W23" s="119">
        <f t="shared" si="5"/>
        <v>1</v>
      </c>
      <c r="X23" s="120"/>
      <c r="Y23" s="25"/>
      <c r="Z23" s="25"/>
      <c r="AA23" s="30"/>
      <c r="AB23" s="30"/>
      <c r="AC23" s="30"/>
      <c r="AD23" s="25"/>
      <c r="AE23" s="141">
        <f t="shared" si="0"/>
        <v>1</v>
      </c>
      <c r="AF23" s="221"/>
      <c r="AG23" s="30"/>
      <c r="AH23" s="30"/>
      <c r="AI23" s="30"/>
      <c r="AJ23" s="30"/>
      <c r="AK23" s="30"/>
      <c r="AL23" s="30"/>
      <c r="AM23" s="30">
        <f t="shared" si="1"/>
        <v>1</v>
      </c>
      <c r="AN23" s="221"/>
      <c r="AO23" s="226"/>
      <c r="AP23" s="30"/>
      <c r="AQ23" s="222"/>
      <c r="AR23" s="30"/>
      <c r="AS23" s="30"/>
      <c r="AT23" s="30"/>
      <c r="AU23" s="30">
        <f t="shared" si="2"/>
        <v>1</v>
      </c>
      <c r="AV23" s="290"/>
      <c r="AW23" s="285">
        <f t="shared" si="3"/>
        <v>1</v>
      </c>
      <c r="AX23" s="286">
        <f t="shared" si="4"/>
        <v>111</v>
      </c>
      <c r="AY23" s="287">
        <f t="shared" ref="AY23:AY30" si="8">(AX23-72)*0.8</f>
        <v>31.200000000000003</v>
      </c>
      <c r="BA23" s="123"/>
      <c r="BB23" s="123"/>
    </row>
    <row r="24" spans="1:444" s="122" customFormat="1" ht="22.5" customHeight="1">
      <c r="A24" s="70">
        <v>22</v>
      </c>
      <c r="B24" s="18" t="s">
        <v>364</v>
      </c>
      <c r="C24" s="18" t="s">
        <v>365</v>
      </c>
      <c r="D24" s="12" t="s">
        <v>363</v>
      </c>
      <c r="E24" s="102"/>
      <c r="F24" s="268" t="s">
        <v>415</v>
      </c>
      <c r="G24" s="124"/>
      <c r="H24" s="120"/>
      <c r="I24" s="25"/>
      <c r="J24" s="25"/>
      <c r="K24" s="25"/>
      <c r="L24" s="25"/>
      <c r="M24" s="25"/>
      <c r="N24" s="18"/>
      <c r="O24" s="171"/>
      <c r="P24" s="120"/>
      <c r="Q24" s="25"/>
      <c r="R24" s="25"/>
      <c r="S24" s="25"/>
      <c r="T24" s="25"/>
      <c r="U24" s="25"/>
      <c r="V24" s="25"/>
      <c r="W24" s="119"/>
      <c r="X24" s="120">
        <v>107</v>
      </c>
      <c r="Y24" s="25"/>
      <c r="Z24" s="25"/>
      <c r="AA24" s="30"/>
      <c r="AB24" s="30"/>
      <c r="AC24" s="30"/>
      <c r="AD24" s="25">
        <v>1</v>
      </c>
      <c r="AE24" s="141">
        <f t="shared" si="0"/>
        <v>1</v>
      </c>
      <c r="AF24" s="221">
        <v>113</v>
      </c>
      <c r="AG24" s="30"/>
      <c r="AH24" s="30"/>
      <c r="AI24" s="30"/>
      <c r="AJ24" s="30"/>
      <c r="AK24" s="30"/>
      <c r="AL24" s="30">
        <v>1</v>
      </c>
      <c r="AM24" s="30">
        <f t="shared" si="1"/>
        <v>2</v>
      </c>
      <c r="AN24" s="221"/>
      <c r="AO24" s="226"/>
      <c r="AP24" s="30"/>
      <c r="AQ24" s="222"/>
      <c r="AR24" s="30"/>
      <c r="AS24" s="30"/>
      <c r="AT24" s="30"/>
      <c r="AU24" s="30">
        <f t="shared" si="2"/>
        <v>2</v>
      </c>
      <c r="AV24" s="290"/>
      <c r="AW24" s="285">
        <f t="shared" si="3"/>
        <v>2</v>
      </c>
      <c r="AX24" s="286">
        <f t="shared" si="4"/>
        <v>110</v>
      </c>
      <c r="AY24" s="287">
        <f t="shared" si="8"/>
        <v>30.400000000000002</v>
      </c>
      <c r="BA24" s="123"/>
      <c r="BB24" s="123"/>
    </row>
    <row r="25" spans="1:444" s="122" customFormat="1" ht="22.5" customHeight="1">
      <c r="A25" s="70">
        <v>24</v>
      </c>
      <c r="B25" s="18" t="s">
        <v>80</v>
      </c>
      <c r="C25" s="18" t="s">
        <v>81</v>
      </c>
      <c r="D25" s="12" t="s">
        <v>74</v>
      </c>
      <c r="E25" s="45" t="s">
        <v>375</v>
      </c>
      <c r="F25" s="42" t="s">
        <v>416</v>
      </c>
      <c r="G25" s="124"/>
      <c r="H25" s="120">
        <v>95</v>
      </c>
      <c r="I25" s="25">
        <v>25</v>
      </c>
      <c r="J25" s="174">
        <v>70</v>
      </c>
      <c r="K25" s="25"/>
      <c r="L25" s="25"/>
      <c r="M25" s="25"/>
      <c r="N25" s="18">
        <v>15</v>
      </c>
      <c r="O25" s="171">
        <f>N25</f>
        <v>15</v>
      </c>
      <c r="P25" s="120">
        <v>105</v>
      </c>
      <c r="Q25" s="25">
        <v>23</v>
      </c>
      <c r="R25" s="25">
        <v>82</v>
      </c>
      <c r="S25" s="25"/>
      <c r="T25" s="25"/>
      <c r="U25" s="25"/>
      <c r="V25" s="25">
        <v>1</v>
      </c>
      <c r="W25" s="119">
        <f t="shared" ref="W25:W34" si="9">O25+V25</f>
        <v>16</v>
      </c>
      <c r="X25" s="120">
        <v>109</v>
      </c>
      <c r="Y25" s="25">
        <v>23</v>
      </c>
      <c r="Z25" s="25">
        <v>86</v>
      </c>
      <c r="AA25" s="30" t="s">
        <v>361</v>
      </c>
      <c r="AB25" s="30"/>
      <c r="AC25" s="30"/>
      <c r="AD25" s="25">
        <v>1</v>
      </c>
      <c r="AE25" s="141">
        <f t="shared" si="0"/>
        <v>17</v>
      </c>
      <c r="AF25" s="221">
        <v>89</v>
      </c>
      <c r="AG25" s="30">
        <v>23</v>
      </c>
      <c r="AH25" s="265">
        <v>66</v>
      </c>
      <c r="AI25" s="30" t="s">
        <v>407</v>
      </c>
      <c r="AJ25" s="30">
        <v>14</v>
      </c>
      <c r="AK25" s="30"/>
      <c r="AL25" s="30">
        <v>18</v>
      </c>
      <c r="AM25" s="30">
        <f t="shared" si="1"/>
        <v>35</v>
      </c>
      <c r="AN25" s="221">
        <v>96</v>
      </c>
      <c r="AO25" s="30">
        <v>18</v>
      </c>
      <c r="AP25" s="30">
        <v>78</v>
      </c>
      <c r="AQ25" s="222"/>
      <c r="AR25" s="30"/>
      <c r="AS25" s="30"/>
      <c r="AT25" s="30">
        <v>1</v>
      </c>
      <c r="AU25" s="30">
        <f t="shared" si="2"/>
        <v>36</v>
      </c>
      <c r="AV25" s="290"/>
      <c r="AW25" s="289">
        <f t="shared" si="3"/>
        <v>5</v>
      </c>
      <c r="AX25" s="286">
        <f t="shared" si="4"/>
        <v>98.8</v>
      </c>
      <c r="AY25" s="287">
        <f t="shared" si="8"/>
        <v>21.439999999999998</v>
      </c>
      <c r="BA25" s="123"/>
      <c r="BB25" s="123"/>
    </row>
    <row r="26" spans="1:444" s="50" customFormat="1" ht="20.25">
      <c r="A26" s="70">
        <v>25</v>
      </c>
      <c r="B26" s="136" t="s">
        <v>202</v>
      </c>
      <c r="C26" s="17" t="s">
        <v>203</v>
      </c>
      <c r="D26" s="17" t="s">
        <v>255</v>
      </c>
      <c r="E26" s="66">
        <v>16</v>
      </c>
      <c r="F26" s="42" t="s">
        <v>331</v>
      </c>
      <c r="G26" s="117"/>
      <c r="H26" s="120">
        <v>96</v>
      </c>
      <c r="I26" s="66"/>
      <c r="J26" s="66"/>
      <c r="K26" s="66"/>
      <c r="L26" s="66"/>
      <c r="M26" s="66"/>
      <c r="N26" s="66"/>
      <c r="O26" s="66"/>
      <c r="P26" s="66">
        <v>96</v>
      </c>
      <c r="Q26" s="66"/>
      <c r="R26" s="66"/>
      <c r="S26" s="66"/>
      <c r="T26" s="66"/>
      <c r="U26" s="66"/>
      <c r="V26" s="66"/>
      <c r="W26" s="119">
        <f t="shared" si="9"/>
        <v>0</v>
      </c>
      <c r="X26" s="66">
        <v>96</v>
      </c>
      <c r="Y26" s="66">
        <v>16</v>
      </c>
      <c r="Z26" s="66">
        <v>80</v>
      </c>
      <c r="AA26" s="114"/>
      <c r="AB26" s="30"/>
      <c r="AC26" s="30"/>
      <c r="AD26" s="66">
        <v>1</v>
      </c>
      <c r="AE26" s="141">
        <f t="shared" si="0"/>
        <v>1</v>
      </c>
      <c r="AF26" s="221">
        <v>103</v>
      </c>
      <c r="AG26" s="30">
        <v>16</v>
      </c>
      <c r="AH26" s="30">
        <v>87</v>
      </c>
      <c r="AI26" s="30"/>
      <c r="AJ26" s="30"/>
      <c r="AK26" s="30"/>
      <c r="AL26" s="30">
        <v>1</v>
      </c>
      <c r="AM26" s="30">
        <f t="shared" si="1"/>
        <v>2</v>
      </c>
      <c r="AN26" s="221">
        <v>100</v>
      </c>
      <c r="AO26" s="30">
        <v>16</v>
      </c>
      <c r="AP26" s="30">
        <v>84</v>
      </c>
      <c r="AQ26" s="223"/>
      <c r="AR26" s="223"/>
      <c r="AS26" s="223"/>
      <c r="AT26" s="30">
        <v>1</v>
      </c>
      <c r="AU26" s="30">
        <f t="shared" si="2"/>
        <v>3</v>
      </c>
      <c r="AV26" s="288"/>
      <c r="AW26" s="289">
        <f t="shared" si="3"/>
        <v>5</v>
      </c>
      <c r="AX26" s="286">
        <f t="shared" si="4"/>
        <v>98.2</v>
      </c>
      <c r="AY26" s="287">
        <f t="shared" si="8"/>
        <v>20.960000000000004</v>
      </c>
      <c r="AZ26" s="53"/>
      <c r="BA26" s="78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</row>
    <row r="27" spans="1:444" s="122" customFormat="1" ht="22.5" customHeight="1">
      <c r="A27" s="70">
        <v>26</v>
      </c>
      <c r="B27" s="52" t="s">
        <v>125</v>
      </c>
      <c r="C27" s="52" t="s">
        <v>126</v>
      </c>
      <c r="D27" s="51" t="s">
        <v>167</v>
      </c>
      <c r="E27" s="25">
        <v>15</v>
      </c>
      <c r="F27" s="205"/>
      <c r="G27" s="124"/>
      <c r="H27" s="120">
        <v>99</v>
      </c>
      <c r="I27" s="25">
        <v>15</v>
      </c>
      <c r="J27" s="25">
        <f>H27-I27</f>
        <v>84</v>
      </c>
      <c r="K27" s="25"/>
      <c r="L27" s="25"/>
      <c r="M27" s="25"/>
      <c r="N27" s="18">
        <v>1</v>
      </c>
      <c r="O27" s="171">
        <f t="shared" ref="O27:O34" si="10">N27</f>
        <v>1</v>
      </c>
      <c r="P27" s="120">
        <v>94</v>
      </c>
      <c r="Q27" s="25">
        <v>15</v>
      </c>
      <c r="R27" s="25">
        <v>79</v>
      </c>
      <c r="S27" s="25"/>
      <c r="T27" s="25"/>
      <c r="U27" s="25"/>
      <c r="V27" s="25">
        <v>1</v>
      </c>
      <c r="W27" s="119">
        <f t="shared" si="9"/>
        <v>2</v>
      </c>
      <c r="X27" s="120">
        <v>95</v>
      </c>
      <c r="Y27" s="25">
        <v>15</v>
      </c>
      <c r="Z27" s="25">
        <v>80</v>
      </c>
      <c r="AA27" s="30"/>
      <c r="AB27" s="30"/>
      <c r="AC27" s="30"/>
      <c r="AD27" s="25">
        <v>1</v>
      </c>
      <c r="AE27" s="141">
        <f t="shared" si="0"/>
        <v>3</v>
      </c>
      <c r="AF27" s="221">
        <v>101</v>
      </c>
      <c r="AG27" s="30">
        <v>15</v>
      </c>
      <c r="AH27" s="30">
        <v>86</v>
      </c>
      <c r="AI27" s="30"/>
      <c r="AJ27" s="30"/>
      <c r="AK27" s="30"/>
      <c r="AL27" s="30">
        <v>1</v>
      </c>
      <c r="AM27" s="30">
        <f t="shared" si="1"/>
        <v>4</v>
      </c>
      <c r="AN27" s="221">
        <v>103</v>
      </c>
      <c r="AO27" s="30">
        <v>15</v>
      </c>
      <c r="AP27" s="30">
        <v>88</v>
      </c>
      <c r="AQ27" s="222"/>
      <c r="AR27" s="30"/>
      <c r="AS27" s="30"/>
      <c r="AT27" s="30">
        <v>1</v>
      </c>
      <c r="AU27" s="30">
        <f t="shared" si="2"/>
        <v>5</v>
      </c>
      <c r="AV27" s="290"/>
      <c r="AW27" s="289">
        <f t="shared" si="3"/>
        <v>5</v>
      </c>
      <c r="AX27" s="286">
        <f t="shared" si="4"/>
        <v>98.4</v>
      </c>
      <c r="AY27" s="287">
        <f t="shared" si="8"/>
        <v>21.120000000000005</v>
      </c>
      <c r="BA27" s="123"/>
      <c r="BB27" s="123"/>
    </row>
    <row r="28" spans="1:444" s="122" customFormat="1" ht="22.5" customHeight="1">
      <c r="A28" s="70">
        <v>27</v>
      </c>
      <c r="B28" s="18" t="s">
        <v>188</v>
      </c>
      <c r="C28" s="18" t="s">
        <v>189</v>
      </c>
      <c r="D28" s="18" t="s">
        <v>255</v>
      </c>
      <c r="E28" s="46">
        <v>20</v>
      </c>
      <c r="F28" s="207" t="s">
        <v>332</v>
      </c>
      <c r="G28" s="124"/>
      <c r="H28" s="120">
        <v>112</v>
      </c>
      <c r="I28" s="25"/>
      <c r="J28" s="25"/>
      <c r="K28" s="25"/>
      <c r="L28" s="25"/>
      <c r="M28" s="25"/>
      <c r="N28" s="18">
        <v>1</v>
      </c>
      <c r="O28" s="171">
        <f t="shared" si="10"/>
        <v>1</v>
      </c>
      <c r="P28" s="120">
        <v>94</v>
      </c>
      <c r="Q28" s="25"/>
      <c r="R28" s="25"/>
      <c r="S28" s="25"/>
      <c r="T28" s="25"/>
      <c r="U28" s="25"/>
      <c r="V28" s="25">
        <v>1</v>
      </c>
      <c r="W28" s="119">
        <f t="shared" si="9"/>
        <v>2</v>
      </c>
      <c r="X28" s="120">
        <v>98</v>
      </c>
      <c r="Y28" s="25">
        <v>20</v>
      </c>
      <c r="Z28" s="25">
        <v>78</v>
      </c>
      <c r="AA28" s="30"/>
      <c r="AB28" s="30"/>
      <c r="AC28" s="30"/>
      <c r="AD28" s="25">
        <v>1</v>
      </c>
      <c r="AE28" s="141">
        <f t="shared" si="0"/>
        <v>3</v>
      </c>
      <c r="AF28" s="221"/>
      <c r="AG28" s="30"/>
      <c r="AH28" s="30"/>
      <c r="AI28" s="30"/>
      <c r="AJ28" s="30"/>
      <c r="AK28" s="30"/>
      <c r="AL28" s="30"/>
      <c r="AM28" s="30">
        <f t="shared" si="1"/>
        <v>3</v>
      </c>
      <c r="AN28" s="221">
        <v>94</v>
      </c>
      <c r="AO28" s="30">
        <v>20</v>
      </c>
      <c r="AP28" s="30">
        <v>74</v>
      </c>
      <c r="AQ28" s="222"/>
      <c r="AR28" s="30"/>
      <c r="AS28" s="30"/>
      <c r="AT28" s="30">
        <v>9</v>
      </c>
      <c r="AU28" s="30">
        <f t="shared" si="2"/>
        <v>12</v>
      </c>
      <c r="AV28" s="290"/>
      <c r="AW28" s="285">
        <f t="shared" si="3"/>
        <v>4</v>
      </c>
      <c r="AX28" s="286">
        <f t="shared" si="4"/>
        <v>99.5</v>
      </c>
      <c r="AY28" s="287">
        <f t="shared" si="8"/>
        <v>22</v>
      </c>
      <c r="BA28" s="123"/>
      <c r="BB28" s="123"/>
    </row>
    <row r="29" spans="1:444" s="122" customFormat="1" ht="22.5" customHeight="1">
      <c r="A29" s="70">
        <v>28</v>
      </c>
      <c r="B29" s="39" t="s">
        <v>8</v>
      </c>
      <c r="C29" s="39" t="s">
        <v>41</v>
      </c>
      <c r="D29" s="18" t="s">
        <v>3</v>
      </c>
      <c r="E29" s="44">
        <v>15</v>
      </c>
      <c r="F29" s="41" t="s">
        <v>333</v>
      </c>
      <c r="G29" s="124"/>
      <c r="H29" s="120">
        <v>95</v>
      </c>
      <c r="I29" s="25">
        <v>15</v>
      </c>
      <c r="J29" s="25">
        <f>H29-I29</f>
        <v>80</v>
      </c>
      <c r="K29" s="25"/>
      <c r="L29" s="25"/>
      <c r="M29" s="25"/>
      <c r="N29" s="18">
        <v>1</v>
      </c>
      <c r="O29" s="171">
        <f t="shared" si="10"/>
        <v>1</v>
      </c>
      <c r="P29" s="120">
        <v>83</v>
      </c>
      <c r="Q29" s="25">
        <v>15</v>
      </c>
      <c r="R29" s="174">
        <v>68</v>
      </c>
      <c r="S29" s="25"/>
      <c r="T29" s="25"/>
      <c r="U29" s="25"/>
      <c r="V29" s="25">
        <v>15</v>
      </c>
      <c r="W29" s="119">
        <f t="shared" si="9"/>
        <v>16</v>
      </c>
      <c r="X29" s="120">
        <v>87</v>
      </c>
      <c r="Y29" s="43">
        <v>12</v>
      </c>
      <c r="Z29" s="25">
        <v>75</v>
      </c>
      <c r="AA29" s="30"/>
      <c r="AB29" s="30">
        <v>3</v>
      </c>
      <c r="AC29" s="30"/>
      <c r="AD29" s="25">
        <v>4</v>
      </c>
      <c r="AE29" s="141">
        <f t="shared" si="0"/>
        <v>20</v>
      </c>
      <c r="AF29" s="221">
        <v>90</v>
      </c>
      <c r="AG29" s="30">
        <v>12</v>
      </c>
      <c r="AH29" s="30">
        <v>78</v>
      </c>
      <c r="AI29" s="30"/>
      <c r="AJ29" s="30"/>
      <c r="AK29" s="30"/>
      <c r="AL29" s="30">
        <v>1</v>
      </c>
      <c r="AM29" s="30">
        <f t="shared" si="1"/>
        <v>21</v>
      </c>
      <c r="AN29" s="221">
        <v>87</v>
      </c>
      <c r="AO29" s="30">
        <v>12</v>
      </c>
      <c r="AP29" s="30">
        <v>75</v>
      </c>
      <c r="AQ29" s="222">
        <v>5</v>
      </c>
      <c r="AR29" s="30"/>
      <c r="AS29" s="30"/>
      <c r="AT29" s="30">
        <v>6</v>
      </c>
      <c r="AU29" s="30">
        <f t="shared" si="2"/>
        <v>27</v>
      </c>
      <c r="AV29" s="290"/>
      <c r="AW29" s="289">
        <f t="shared" si="3"/>
        <v>5</v>
      </c>
      <c r="AX29" s="286">
        <f t="shared" si="4"/>
        <v>88.4</v>
      </c>
      <c r="AY29" s="287">
        <f t="shared" si="8"/>
        <v>13.120000000000005</v>
      </c>
      <c r="BA29" s="123"/>
      <c r="BB29" s="123"/>
    </row>
    <row r="30" spans="1:444" s="127" customFormat="1" ht="22.5" customHeight="1">
      <c r="A30" s="70">
        <v>29</v>
      </c>
      <c r="B30" s="18" t="s">
        <v>8</v>
      </c>
      <c r="C30" s="39" t="s">
        <v>55</v>
      </c>
      <c r="D30" s="12" t="s">
        <v>3</v>
      </c>
      <c r="E30" s="25">
        <v>30</v>
      </c>
      <c r="F30" s="43" t="s">
        <v>228</v>
      </c>
      <c r="G30" s="124"/>
      <c r="H30" s="25">
        <v>116</v>
      </c>
      <c r="I30" s="25">
        <v>30</v>
      </c>
      <c r="J30" s="25">
        <f>H30-I30</f>
        <v>86</v>
      </c>
      <c r="K30" s="25"/>
      <c r="L30" s="25"/>
      <c r="M30" s="25"/>
      <c r="N30" s="18">
        <v>1</v>
      </c>
      <c r="O30" s="171">
        <f t="shared" si="10"/>
        <v>1</v>
      </c>
      <c r="P30" s="25">
        <v>100</v>
      </c>
      <c r="Q30" s="25">
        <v>31</v>
      </c>
      <c r="R30" s="25">
        <v>69</v>
      </c>
      <c r="S30" s="25"/>
      <c r="T30" s="25"/>
      <c r="U30" s="25"/>
      <c r="V30" s="25">
        <v>10</v>
      </c>
      <c r="W30" s="119">
        <f t="shared" si="9"/>
        <v>11</v>
      </c>
      <c r="X30" s="25">
        <v>105</v>
      </c>
      <c r="Y30" s="131">
        <v>31</v>
      </c>
      <c r="Z30" s="25">
        <v>74</v>
      </c>
      <c r="AA30" s="30"/>
      <c r="AB30" s="30"/>
      <c r="AC30" s="30">
        <v>8</v>
      </c>
      <c r="AD30" s="25">
        <v>5</v>
      </c>
      <c r="AE30" s="141">
        <f t="shared" si="0"/>
        <v>16</v>
      </c>
      <c r="AF30" s="221">
        <v>99</v>
      </c>
      <c r="AG30" s="30">
        <v>31</v>
      </c>
      <c r="AH30" s="30">
        <v>68</v>
      </c>
      <c r="AI30" s="30"/>
      <c r="AJ30" s="30"/>
      <c r="AK30" s="30"/>
      <c r="AL30" s="30">
        <v>12</v>
      </c>
      <c r="AM30" s="30">
        <f t="shared" si="1"/>
        <v>28</v>
      </c>
      <c r="AN30" s="221">
        <v>123</v>
      </c>
      <c r="AO30" s="30">
        <v>31</v>
      </c>
      <c r="AP30" s="30">
        <v>92</v>
      </c>
      <c r="AQ30" s="222"/>
      <c r="AR30" s="30"/>
      <c r="AS30" s="30"/>
      <c r="AT30" s="30">
        <v>1</v>
      </c>
      <c r="AU30" s="30">
        <f t="shared" si="2"/>
        <v>29</v>
      </c>
      <c r="AV30" s="292"/>
      <c r="AW30" s="289">
        <f t="shared" si="3"/>
        <v>5</v>
      </c>
      <c r="AX30" s="286">
        <f t="shared" si="4"/>
        <v>108.6</v>
      </c>
      <c r="AY30" s="287">
        <f t="shared" si="8"/>
        <v>29.279999999999998</v>
      </c>
      <c r="BA30" s="128"/>
      <c r="BB30" s="128"/>
    </row>
    <row r="31" spans="1:444" s="122" customFormat="1" ht="22.5" customHeight="1">
      <c r="A31" s="70">
        <v>30</v>
      </c>
      <c r="B31" s="18" t="s">
        <v>101</v>
      </c>
      <c r="C31" s="18" t="s">
        <v>102</v>
      </c>
      <c r="D31" s="18" t="s">
        <v>103</v>
      </c>
      <c r="E31" s="45">
        <v>15</v>
      </c>
      <c r="F31" s="42"/>
      <c r="G31" s="124"/>
      <c r="H31" s="120"/>
      <c r="I31" s="25"/>
      <c r="J31" s="25"/>
      <c r="K31" s="25"/>
      <c r="L31" s="25"/>
      <c r="M31" s="25"/>
      <c r="N31" s="18"/>
      <c r="O31" s="171">
        <f t="shared" si="10"/>
        <v>0</v>
      </c>
      <c r="P31" s="120"/>
      <c r="Q31" s="25"/>
      <c r="R31" s="25"/>
      <c r="S31" s="25"/>
      <c r="T31" s="25"/>
      <c r="U31" s="25"/>
      <c r="V31" s="25"/>
      <c r="W31" s="119">
        <f t="shared" si="9"/>
        <v>0</v>
      </c>
      <c r="X31" s="120"/>
      <c r="Y31" s="25"/>
      <c r="Z31" s="25"/>
      <c r="AA31" s="30"/>
      <c r="AB31" s="30"/>
      <c r="AC31" s="30"/>
      <c r="AD31" s="25"/>
      <c r="AE31" s="141">
        <f t="shared" si="0"/>
        <v>0</v>
      </c>
      <c r="AF31" s="221">
        <v>85</v>
      </c>
      <c r="AG31" s="30">
        <v>15</v>
      </c>
      <c r="AH31" s="30">
        <v>70</v>
      </c>
      <c r="AI31" s="30">
        <v>7</v>
      </c>
      <c r="AJ31" s="30"/>
      <c r="AK31" s="30"/>
      <c r="AL31" s="30">
        <v>11</v>
      </c>
      <c r="AM31" s="30">
        <f t="shared" si="1"/>
        <v>11</v>
      </c>
      <c r="AN31" s="221">
        <v>83</v>
      </c>
      <c r="AO31" s="30">
        <v>15</v>
      </c>
      <c r="AP31" s="277">
        <v>68</v>
      </c>
      <c r="AQ31" s="222"/>
      <c r="AR31" s="30"/>
      <c r="AS31" s="30"/>
      <c r="AT31" s="30">
        <v>21</v>
      </c>
      <c r="AU31" s="30">
        <f t="shared" si="2"/>
        <v>32</v>
      </c>
      <c r="AV31" s="290"/>
      <c r="AW31" s="285">
        <f t="shared" si="3"/>
        <v>2</v>
      </c>
      <c r="AX31" s="286">
        <f t="shared" si="4"/>
        <v>84</v>
      </c>
      <c r="AY31" s="287">
        <f>(AX31-72)*0.8*0.8</f>
        <v>7.6800000000000015</v>
      </c>
      <c r="BA31" s="123"/>
      <c r="BB31" s="123"/>
    </row>
    <row r="32" spans="1:444" s="122" customFormat="1" ht="22.5" customHeight="1">
      <c r="A32" s="70">
        <v>31</v>
      </c>
      <c r="B32" s="18" t="s">
        <v>83</v>
      </c>
      <c r="C32" s="18" t="s">
        <v>70</v>
      </c>
      <c r="D32" s="18" t="s">
        <v>84</v>
      </c>
      <c r="E32" s="45">
        <v>20</v>
      </c>
      <c r="F32" s="42"/>
      <c r="G32" s="124"/>
      <c r="H32" s="120">
        <v>99</v>
      </c>
      <c r="I32" s="25">
        <v>20</v>
      </c>
      <c r="J32" s="25">
        <f>H32-I32</f>
        <v>79</v>
      </c>
      <c r="K32" s="25"/>
      <c r="L32" s="25"/>
      <c r="M32" s="25"/>
      <c r="N32" s="18">
        <v>1</v>
      </c>
      <c r="O32" s="171">
        <f t="shared" si="10"/>
        <v>1</v>
      </c>
      <c r="P32" s="120">
        <v>97</v>
      </c>
      <c r="Q32" s="25">
        <v>20</v>
      </c>
      <c r="R32" s="25">
        <v>77</v>
      </c>
      <c r="S32" s="25"/>
      <c r="T32" s="25"/>
      <c r="U32" s="25"/>
      <c r="V32" s="25">
        <v>1</v>
      </c>
      <c r="W32" s="119">
        <f t="shared" si="9"/>
        <v>2</v>
      </c>
      <c r="X32" s="120"/>
      <c r="Y32" s="25"/>
      <c r="Z32" s="25"/>
      <c r="AA32" s="30"/>
      <c r="AB32" s="30"/>
      <c r="AC32" s="30"/>
      <c r="AD32" s="25"/>
      <c r="AE32" s="141">
        <f t="shared" si="0"/>
        <v>2</v>
      </c>
      <c r="AF32" s="221">
        <v>95</v>
      </c>
      <c r="AG32" s="30">
        <v>20</v>
      </c>
      <c r="AH32" s="30">
        <v>75</v>
      </c>
      <c r="AI32" s="30"/>
      <c r="AJ32" s="30"/>
      <c r="AK32" s="30"/>
      <c r="AL32" s="30">
        <v>3</v>
      </c>
      <c r="AM32" s="30">
        <f t="shared" si="1"/>
        <v>5</v>
      </c>
      <c r="AN32" s="221">
        <v>96</v>
      </c>
      <c r="AO32" s="30">
        <v>17</v>
      </c>
      <c r="AP32" s="30">
        <v>76</v>
      </c>
      <c r="AQ32" s="222"/>
      <c r="AR32" s="30"/>
      <c r="AS32" s="30"/>
      <c r="AT32" s="30">
        <v>3</v>
      </c>
      <c r="AU32" s="30">
        <f t="shared" si="2"/>
        <v>8</v>
      </c>
      <c r="AV32" s="290"/>
      <c r="AW32" s="285">
        <f t="shared" si="3"/>
        <v>4</v>
      </c>
      <c r="AX32" s="286">
        <f t="shared" si="4"/>
        <v>96.75</v>
      </c>
      <c r="AY32" s="287">
        <f>(AX32-72)*0.8</f>
        <v>19.8</v>
      </c>
      <c r="BA32" s="123"/>
      <c r="BB32" s="123"/>
    </row>
    <row r="33" spans="1:444" s="122" customFormat="1" ht="22.5" customHeight="1">
      <c r="A33" s="70">
        <v>32</v>
      </c>
      <c r="B33" s="18" t="s">
        <v>75</v>
      </c>
      <c r="C33" s="18" t="s">
        <v>76</v>
      </c>
      <c r="D33" s="18" t="s">
        <v>100</v>
      </c>
      <c r="E33" s="45">
        <v>20</v>
      </c>
      <c r="F33" s="42" t="s">
        <v>417</v>
      </c>
      <c r="G33" s="124"/>
      <c r="H33" s="120">
        <v>101</v>
      </c>
      <c r="I33" s="25">
        <v>20</v>
      </c>
      <c r="J33" s="25">
        <f>H33-I33</f>
        <v>81</v>
      </c>
      <c r="K33" s="25"/>
      <c r="L33" s="25"/>
      <c r="M33" s="25"/>
      <c r="N33" s="18">
        <v>1</v>
      </c>
      <c r="O33" s="171">
        <f t="shared" si="10"/>
        <v>1</v>
      </c>
      <c r="P33" s="120">
        <v>104</v>
      </c>
      <c r="Q33" s="25">
        <v>20</v>
      </c>
      <c r="R33" s="25">
        <v>84</v>
      </c>
      <c r="S33" s="25"/>
      <c r="T33" s="25"/>
      <c r="U33" s="25"/>
      <c r="V33" s="25">
        <v>1</v>
      </c>
      <c r="W33" s="119">
        <f t="shared" si="9"/>
        <v>2</v>
      </c>
      <c r="X33" s="120">
        <v>105</v>
      </c>
      <c r="Y33" s="131">
        <v>20</v>
      </c>
      <c r="Z33" s="25">
        <v>85</v>
      </c>
      <c r="AA33" s="30">
        <v>11</v>
      </c>
      <c r="AB33" s="30"/>
      <c r="AC33" s="30"/>
      <c r="AD33" s="25">
        <v>1</v>
      </c>
      <c r="AE33" s="141">
        <f t="shared" si="0"/>
        <v>3</v>
      </c>
      <c r="AF33" s="221">
        <v>84</v>
      </c>
      <c r="AG33" s="30">
        <v>20</v>
      </c>
      <c r="AH33" s="264">
        <v>64</v>
      </c>
      <c r="AI33" s="30">
        <v>1</v>
      </c>
      <c r="AJ33" s="30"/>
      <c r="AK33" s="30"/>
      <c r="AL33" s="30">
        <v>21</v>
      </c>
      <c r="AM33" s="30">
        <f t="shared" si="1"/>
        <v>24</v>
      </c>
      <c r="AN33" s="221">
        <v>103</v>
      </c>
      <c r="AO33" s="30">
        <v>13</v>
      </c>
      <c r="AP33" s="30">
        <v>90</v>
      </c>
      <c r="AQ33" s="222"/>
      <c r="AR33" s="30"/>
      <c r="AS33" s="30"/>
      <c r="AT33" s="30">
        <v>1</v>
      </c>
      <c r="AU33" s="30">
        <f t="shared" si="2"/>
        <v>25</v>
      </c>
      <c r="AV33" s="290"/>
      <c r="AW33" s="289">
        <f t="shared" si="3"/>
        <v>5</v>
      </c>
      <c r="AX33" s="286">
        <f t="shared" si="4"/>
        <v>99.4</v>
      </c>
      <c r="AY33" s="287">
        <f>(AX33-72)*0.8*0.8</f>
        <v>17.536000000000005</v>
      </c>
      <c r="BA33" s="123"/>
      <c r="BB33" s="123"/>
    </row>
    <row r="34" spans="1:444" s="122" customFormat="1" ht="22.5" customHeight="1">
      <c r="A34" s="70">
        <v>33</v>
      </c>
      <c r="B34" s="39" t="s">
        <v>143</v>
      </c>
      <c r="C34" s="39" t="s">
        <v>144</v>
      </c>
      <c r="D34" s="18" t="s">
        <v>145</v>
      </c>
      <c r="E34" s="25">
        <v>13</v>
      </c>
      <c r="F34" s="43"/>
      <c r="G34" s="124"/>
      <c r="H34" s="120">
        <v>90</v>
      </c>
      <c r="I34" s="25">
        <v>13</v>
      </c>
      <c r="J34" s="25">
        <f>H34-I34</f>
        <v>77</v>
      </c>
      <c r="K34" s="25"/>
      <c r="L34" s="25"/>
      <c r="M34" s="25"/>
      <c r="N34" s="18">
        <v>1</v>
      </c>
      <c r="O34" s="171">
        <f t="shared" si="10"/>
        <v>1</v>
      </c>
      <c r="P34" s="120"/>
      <c r="Q34" s="25"/>
      <c r="R34" s="25"/>
      <c r="S34" s="25"/>
      <c r="T34" s="25"/>
      <c r="U34" s="25"/>
      <c r="V34" s="25"/>
      <c r="W34" s="119">
        <f t="shared" si="9"/>
        <v>1</v>
      </c>
      <c r="X34" s="120"/>
      <c r="Y34" s="25"/>
      <c r="Z34" s="25"/>
      <c r="AA34" s="30"/>
      <c r="AB34" s="30"/>
      <c r="AC34" s="30"/>
      <c r="AD34" s="25"/>
      <c r="AE34" s="141">
        <f t="shared" si="0"/>
        <v>1</v>
      </c>
      <c r="AF34" s="221"/>
      <c r="AG34" s="30"/>
      <c r="AH34" s="30"/>
      <c r="AI34" s="30"/>
      <c r="AJ34" s="30"/>
      <c r="AK34" s="30"/>
      <c r="AL34" s="30"/>
      <c r="AM34" s="30">
        <f t="shared" si="1"/>
        <v>1</v>
      </c>
      <c r="AN34" s="221">
        <v>96</v>
      </c>
      <c r="AO34" s="30">
        <v>13</v>
      </c>
      <c r="AP34" s="30">
        <v>83</v>
      </c>
      <c r="AQ34" s="222"/>
      <c r="AR34" s="30">
        <v>6</v>
      </c>
      <c r="AS34" s="30"/>
      <c r="AT34" s="30">
        <v>1</v>
      </c>
      <c r="AU34" s="30">
        <f t="shared" si="2"/>
        <v>2</v>
      </c>
      <c r="AV34" s="290"/>
      <c r="AW34" s="285">
        <f t="shared" si="3"/>
        <v>2</v>
      </c>
      <c r="AX34" s="286">
        <f t="shared" si="4"/>
        <v>93</v>
      </c>
      <c r="AY34" s="287">
        <f>(AX34-72)*0.8</f>
        <v>16.8</v>
      </c>
      <c r="BA34" s="123"/>
      <c r="BB34" s="123"/>
    </row>
    <row r="35" spans="1:444" s="122" customFormat="1" ht="22.5" customHeight="1">
      <c r="A35" s="70">
        <v>34</v>
      </c>
      <c r="B35" s="39" t="s">
        <v>366</v>
      </c>
      <c r="C35" s="39" t="s">
        <v>367</v>
      </c>
      <c r="D35" s="18" t="s">
        <v>368</v>
      </c>
      <c r="E35" s="25"/>
      <c r="F35" s="43"/>
      <c r="G35" s="124"/>
      <c r="H35" s="120"/>
      <c r="I35" s="25"/>
      <c r="J35" s="25"/>
      <c r="K35" s="25"/>
      <c r="L35" s="25"/>
      <c r="M35" s="25"/>
      <c r="N35" s="18"/>
      <c r="O35" s="171"/>
      <c r="P35" s="118"/>
      <c r="Q35" s="25"/>
      <c r="R35" s="25"/>
      <c r="S35" s="25"/>
      <c r="T35" s="25"/>
      <c r="U35" s="25"/>
      <c r="V35" s="25"/>
      <c r="W35" s="119"/>
      <c r="X35" s="120">
        <v>104</v>
      </c>
      <c r="Y35" s="25"/>
      <c r="Z35" s="25"/>
      <c r="AA35" s="30"/>
      <c r="AB35" s="30"/>
      <c r="AC35" s="30"/>
      <c r="AD35" s="25">
        <v>1</v>
      </c>
      <c r="AE35" s="141">
        <f t="shared" si="0"/>
        <v>1</v>
      </c>
      <c r="AF35" s="221"/>
      <c r="AG35" s="30"/>
      <c r="AH35" s="30"/>
      <c r="AI35" s="30"/>
      <c r="AJ35" s="30"/>
      <c r="AK35" s="30"/>
      <c r="AL35" s="30"/>
      <c r="AM35" s="30">
        <f t="shared" si="1"/>
        <v>1</v>
      </c>
      <c r="AN35" s="221">
        <v>108</v>
      </c>
      <c r="AO35" s="30"/>
      <c r="AP35" s="30"/>
      <c r="AQ35" s="222">
        <v>3</v>
      </c>
      <c r="AR35" s="30">
        <v>14</v>
      </c>
      <c r="AS35" s="30"/>
      <c r="AT35" s="30"/>
      <c r="AU35" s="30">
        <f t="shared" si="2"/>
        <v>1</v>
      </c>
      <c r="AV35" s="290"/>
      <c r="AW35" s="285">
        <f t="shared" si="3"/>
        <v>2</v>
      </c>
      <c r="AX35" s="286">
        <f t="shared" si="4"/>
        <v>106</v>
      </c>
      <c r="AY35" s="287">
        <f>(AX35-72)*0.8</f>
        <v>27.200000000000003</v>
      </c>
      <c r="BA35" s="123"/>
      <c r="BB35" s="123"/>
    </row>
    <row r="36" spans="1:444" s="50" customFormat="1" ht="20.25">
      <c r="A36" s="70">
        <v>35</v>
      </c>
      <c r="B36" s="136" t="s">
        <v>200</v>
      </c>
      <c r="C36" s="17" t="s">
        <v>201</v>
      </c>
      <c r="D36" s="17" t="s">
        <v>260</v>
      </c>
      <c r="E36" s="66">
        <v>31</v>
      </c>
      <c r="F36" s="42" t="s">
        <v>329</v>
      </c>
      <c r="G36" s="117"/>
      <c r="H36" s="120">
        <v>136</v>
      </c>
      <c r="I36" s="66"/>
      <c r="J36" s="66"/>
      <c r="K36" s="66"/>
      <c r="L36" s="66"/>
      <c r="M36" s="66"/>
      <c r="N36" s="18">
        <v>1</v>
      </c>
      <c r="O36" s="171">
        <f t="shared" ref="O36:O45" si="11">N36</f>
        <v>1</v>
      </c>
      <c r="P36" s="66">
        <v>103</v>
      </c>
      <c r="Q36" s="66"/>
      <c r="R36" s="66"/>
      <c r="S36" s="66"/>
      <c r="T36" s="66"/>
      <c r="U36" s="66"/>
      <c r="V36" s="66">
        <v>1</v>
      </c>
      <c r="W36" s="119">
        <f t="shared" ref="W36:W45" si="12">O36+V36</f>
        <v>2</v>
      </c>
      <c r="X36" s="120">
        <v>111</v>
      </c>
      <c r="Y36" s="66">
        <v>31</v>
      </c>
      <c r="Z36" s="66">
        <v>80</v>
      </c>
      <c r="AA36" s="114"/>
      <c r="AB36" s="30"/>
      <c r="AC36" s="30"/>
      <c r="AD36" s="66">
        <v>1</v>
      </c>
      <c r="AE36" s="141">
        <f t="shared" si="0"/>
        <v>3</v>
      </c>
      <c r="AF36" s="221"/>
      <c r="AG36" s="30"/>
      <c r="AH36" s="30"/>
      <c r="AI36" s="30"/>
      <c r="AJ36" s="30"/>
      <c r="AK36" s="30"/>
      <c r="AL36" s="30"/>
      <c r="AM36" s="30">
        <f t="shared" ref="AM36:AM67" si="13">AE36+AL36</f>
        <v>3</v>
      </c>
      <c r="AN36" s="221"/>
      <c r="AO36" s="30"/>
      <c r="AP36" s="30"/>
      <c r="AQ36" s="223"/>
      <c r="AR36" s="223"/>
      <c r="AS36" s="223"/>
      <c r="AT36" s="30"/>
      <c r="AU36" s="30">
        <f t="shared" ref="AU36:AU67" si="14">AM36+AT36</f>
        <v>3</v>
      </c>
      <c r="AV36" s="288"/>
      <c r="AW36" s="285">
        <f t="shared" ref="AW36:AW66" si="15">COUNT(H36,P36,X36,AF36,AN36)</f>
        <v>3</v>
      </c>
      <c r="AX36" s="286">
        <f t="shared" ref="AX36:AX66" si="16">IFERROR(AVERAGE(H36,P36,X36,AF36,AN36),"-")</f>
        <v>116.66666666666667</v>
      </c>
      <c r="AY36" s="287">
        <f>(AX36-72)*0.8</f>
        <v>35.733333333333341</v>
      </c>
      <c r="AZ36" s="53"/>
      <c r="BA36" s="78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</row>
    <row r="37" spans="1:444" s="122" customFormat="1" ht="22.5" customHeight="1">
      <c r="A37" s="70">
        <v>36</v>
      </c>
      <c r="B37" s="52" t="s">
        <v>66</v>
      </c>
      <c r="C37" s="52" t="s">
        <v>67</v>
      </c>
      <c r="D37" s="51" t="s">
        <v>68</v>
      </c>
      <c r="E37" s="25">
        <v>24</v>
      </c>
      <c r="F37" s="205" t="s">
        <v>371</v>
      </c>
      <c r="G37" s="124"/>
      <c r="H37" s="120">
        <v>96</v>
      </c>
      <c r="I37" s="25">
        <v>24</v>
      </c>
      <c r="J37" s="25">
        <f t="shared" ref="J37:J44" si="17">H37-I37</f>
        <v>72</v>
      </c>
      <c r="K37" s="25"/>
      <c r="L37" s="25"/>
      <c r="M37" s="25"/>
      <c r="N37" s="18">
        <v>7</v>
      </c>
      <c r="O37" s="171">
        <f t="shared" si="11"/>
        <v>7</v>
      </c>
      <c r="P37" s="120">
        <v>93</v>
      </c>
      <c r="Q37" s="25">
        <v>24</v>
      </c>
      <c r="R37" s="25">
        <v>69</v>
      </c>
      <c r="S37" s="25">
        <v>15</v>
      </c>
      <c r="T37" s="25"/>
      <c r="U37" s="25"/>
      <c r="V37" s="25">
        <v>11</v>
      </c>
      <c r="W37" s="119">
        <f t="shared" si="12"/>
        <v>18</v>
      </c>
      <c r="X37" s="120">
        <v>91</v>
      </c>
      <c r="Y37" s="25">
        <v>24</v>
      </c>
      <c r="Z37" s="217">
        <v>67</v>
      </c>
      <c r="AA37" s="30"/>
      <c r="AB37" s="30"/>
      <c r="AC37" s="30"/>
      <c r="AD37" s="25">
        <v>21</v>
      </c>
      <c r="AE37" s="141">
        <f t="shared" si="0"/>
        <v>39</v>
      </c>
      <c r="AF37" s="221">
        <v>97</v>
      </c>
      <c r="AG37" s="30">
        <v>17</v>
      </c>
      <c r="AH37" s="30">
        <v>80</v>
      </c>
      <c r="AI37" s="30"/>
      <c r="AJ37" s="30"/>
      <c r="AK37" s="30"/>
      <c r="AL37" s="30">
        <v>1</v>
      </c>
      <c r="AM37" s="30">
        <f t="shared" si="13"/>
        <v>40</v>
      </c>
      <c r="AN37" s="221">
        <v>99</v>
      </c>
      <c r="AO37" s="30">
        <v>17</v>
      </c>
      <c r="AP37" s="30">
        <v>82</v>
      </c>
      <c r="AQ37" s="222"/>
      <c r="AR37" s="30"/>
      <c r="AS37" s="30"/>
      <c r="AT37" s="30">
        <v>1</v>
      </c>
      <c r="AU37" s="114">
        <f t="shared" si="14"/>
        <v>41</v>
      </c>
      <c r="AV37" s="109">
        <v>4</v>
      </c>
      <c r="AW37" s="289">
        <f t="shared" si="15"/>
        <v>5</v>
      </c>
      <c r="AX37" s="286">
        <f t="shared" si="16"/>
        <v>95.2</v>
      </c>
      <c r="AY37" s="287">
        <f>(AX37-72)*0.8*0.8</f>
        <v>14.848000000000003</v>
      </c>
      <c r="BA37" s="123"/>
      <c r="BB37" s="123"/>
    </row>
    <row r="38" spans="1:444" s="122" customFormat="1" ht="22.5" customHeight="1">
      <c r="A38" s="70">
        <v>37</v>
      </c>
      <c r="B38" s="18" t="s">
        <v>42</v>
      </c>
      <c r="C38" s="18" t="s">
        <v>190</v>
      </c>
      <c r="D38" s="18" t="s">
        <v>5</v>
      </c>
      <c r="E38" s="45" t="s">
        <v>194</v>
      </c>
      <c r="F38" s="42"/>
      <c r="G38" s="124"/>
      <c r="H38" s="120">
        <v>89</v>
      </c>
      <c r="I38" s="25">
        <v>11</v>
      </c>
      <c r="J38" s="25">
        <f t="shared" si="17"/>
        <v>78</v>
      </c>
      <c r="K38" s="25"/>
      <c r="L38" s="25"/>
      <c r="M38" s="25"/>
      <c r="N38" s="18">
        <v>1</v>
      </c>
      <c r="O38" s="171">
        <f t="shared" si="11"/>
        <v>1</v>
      </c>
      <c r="P38" s="120">
        <v>87</v>
      </c>
      <c r="Q38" s="25">
        <v>11</v>
      </c>
      <c r="R38" s="25">
        <v>76</v>
      </c>
      <c r="S38" s="25"/>
      <c r="T38" s="25">
        <v>6</v>
      </c>
      <c r="U38" s="25"/>
      <c r="V38" s="25">
        <v>1</v>
      </c>
      <c r="W38" s="119">
        <f t="shared" si="12"/>
        <v>2</v>
      </c>
      <c r="X38" s="120">
        <v>87</v>
      </c>
      <c r="Y38" s="25">
        <v>11</v>
      </c>
      <c r="Z38" s="25">
        <v>76</v>
      </c>
      <c r="AA38" s="30">
        <v>2</v>
      </c>
      <c r="AB38" s="30"/>
      <c r="AC38" s="30"/>
      <c r="AD38" s="25">
        <v>3</v>
      </c>
      <c r="AE38" s="141">
        <f t="shared" si="0"/>
        <v>5</v>
      </c>
      <c r="AF38" s="221">
        <v>85</v>
      </c>
      <c r="AG38" s="30">
        <v>11</v>
      </c>
      <c r="AH38" s="30">
        <v>74</v>
      </c>
      <c r="AI38" s="30">
        <v>12</v>
      </c>
      <c r="AJ38" s="30"/>
      <c r="AK38" s="30"/>
      <c r="AL38" s="30">
        <v>8</v>
      </c>
      <c r="AM38" s="30">
        <f t="shared" si="13"/>
        <v>13</v>
      </c>
      <c r="AN38" s="221">
        <v>83</v>
      </c>
      <c r="AO38" s="30">
        <v>11</v>
      </c>
      <c r="AP38" s="265">
        <v>72</v>
      </c>
      <c r="AQ38" s="222">
        <v>13</v>
      </c>
      <c r="AR38" s="30"/>
      <c r="AS38" s="30">
        <v>8</v>
      </c>
      <c r="AT38" s="30">
        <v>15</v>
      </c>
      <c r="AU38" s="30">
        <f t="shared" si="14"/>
        <v>28</v>
      </c>
      <c r="AV38" s="290"/>
      <c r="AW38" s="289">
        <f t="shared" si="15"/>
        <v>5</v>
      </c>
      <c r="AX38" s="286">
        <f t="shared" si="16"/>
        <v>86.2</v>
      </c>
      <c r="AY38" s="287">
        <f t="shared" ref="AY38:AY52" si="18">(AX38-72)*0.8</f>
        <v>11.360000000000003</v>
      </c>
      <c r="BA38" s="123"/>
      <c r="BB38" s="123"/>
    </row>
    <row r="39" spans="1:444" s="122" customFormat="1" ht="22.5" customHeight="1">
      <c r="A39" s="70">
        <v>38</v>
      </c>
      <c r="B39" s="18" t="s">
        <v>42</v>
      </c>
      <c r="C39" s="18" t="s">
        <v>77</v>
      </c>
      <c r="D39" s="12" t="s">
        <v>3</v>
      </c>
      <c r="E39" s="45">
        <v>32</v>
      </c>
      <c r="F39" s="42"/>
      <c r="G39" s="124"/>
      <c r="H39" s="120">
        <v>103</v>
      </c>
      <c r="I39" s="25">
        <v>32</v>
      </c>
      <c r="J39" s="25">
        <f t="shared" si="17"/>
        <v>71</v>
      </c>
      <c r="K39" s="25"/>
      <c r="L39" s="25"/>
      <c r="M39" s="25"/>
      <c r="N39" s="18">
        <v>10</v>
      </c>
      <c r="O39" s="171">
        <f t="shared" si="11"/>
        <v>10</v>
      </c>
      <c r="P39" s="120">
        <v>113</v>
      </c>
      <c r="Q39" s="25">
        <v>32</v>
      </c>
      <c r="R39" s="25">
        <v>81</v>
      </c>
      <c r="S39" s="25"/>
      <c r="T39" s="25"/>
      <c r="U39" s="25"/>
      <c r="V39" s="25">
        <v>1</v>
      </c>
      <c r="W39" s="119">
        <f t="shared" si="12"/>
        <v>11</v>
      </c>
      <c r="X39" s="120">
        <v>117</v>
      </c>
      <c r="Y39" s="25">
        <v>32</v>
      </c>
      <c r="Z39" s="25">
        <v>85</v>
      </c>
      <c r="AA39" s="30"/>
      <c r="AB39" s="30"/>
      <c r="AC39" s="30"/>
      <c r="AD39" s="25">
        <v>1</v>
      </c>
      <c r="AE39" s="141">
        <f t="shared" si="0"/>
        <v>12</v>
      </c>
      <c r="AF39" s="221">
        <v>106</v>
      </c>
      <c r="AG39" s="30">
        <v>32</v>
      </c>
      <c r="AH39" s="30">
        <v>74</v>
      </c>
      <c r="AI39" s="30"/>
      <c r="AJ39" s="30"/>
      <c r="AK39" s="30"/>
      <c r="AL39" s="30">
        <v>5</v>
      </c>
      <c r="AM39" s="30">
        <f t="shared" si="13"/>
        <v>17</v>
      </c>
      <c r="AN39" s="221">
        <v>104</v>
      </c>
      <c r="AO39" s="30">
        <v>32</v>
      </c>
      <c r="AP39" s="30">
        <v>72</v>
      </c>
      <c r="AQ39" s="222"/>
      <c r="AR39" s="30"/>
      <c r="AS39" s="30"/>
      <c r="AT39" s="30">
        <v>11</v>
      </c>
      <c r="AU39" s="30">
        <f t="shared" si="14"/>
        <v>28</v>
      </c>
      <c r="AV39" s="290"/>
      <c r="AW39" s="289">
        <f t="shared" si="15"/>
        <v>5</v>
      </c>
      <c r="AX39" s="286">
        <f t="shared" si="16"/>
        <v>108.6</v>
      </c>
      <c r="AY39" s="287">
        <f t="shared" si="18"/>
        <v>29.279999999999998</v>
      </c>
      <c r="BA39" s="123"/>
      <c r="BB39" s="123"/>
    </row>
    <row r="40" spans="1:444" s="122" customFormat="1" ht="22.5" customHeight="1">
      <c r="A40" s="70">
        <v>39</v>
      </c>
      <c r="B40" s="18" t="s">
        <v>109</v>
      </c>
      <c r="C40" s="18" t="s">
        <v>106</v>
      </c>
      <c r="D40" s="12" t="s">
        <v>107</v>
      </c>
      <c r="E40" s="102" t="s">
        <v>195</v>
      </c>
      <c r="F40" s="269" t="s">
        <v>418</v>
      </c>
      <c r="G40" s="124"/>
      <c r="H40" s="120">
        <v>105</v>
      </c>
      <c r="I40" s="25">
        <v>21</v>
      </c>
      <c r="J40" s="25">
        <f t="shared" si="17"/>
        <v>84</v>
      </c>
      <c r="K40" s="25"/>
      <c r="L40" s="25"/>
      <c r="M40" s="25"/>
      <c r="N40" s="18">
        <v>1</v>
      </c>
      <c r="O40" s="171">
        <f t="shared" si="11"/>
        <v>1</v>
      </c>
      <c r="P40" s="120">
        <v>104</v>
      </c>
      <c r="Q40" s="25">
        <v>21</v>
      </c>
      <c r="R40" s="25">
        <v>83</v>
      </c>
      <c r="S40" s="25"/>
      <c r="T40" s="25"/>
      <c r="U40" s="25"/>
      <c r="V40" s="25">
        <v>1</v>
      </c>
      <c r="W40" s="119">
        <f t="shared" si="12"/>
        <v>2</v>
      </c>
      <c r="X40" s="120">
        <v>105</v>
      </c>
      <c r="Y40" s="43">
        <v>21</v>
      </c>
      <c r="Z40" s="25">
        <v>84</v>
      </c>
      <c r="AA40" s="30"/>
      <c r="AB40" s="30"/>
      <c r="AC40" s="30"/>
      <c r="AD40" s="25">
        <v>1</v>
      </c>
      <c r="AE40" s="141">
        <f t="shared" si="0"/>
        <v>3</v>
      </c>
      <c r="AF40" s="221">
        <v>111</v>
      </c>
      <c r="AG40" s="30">
        <v>21</v>
      </c>
      <c r="AH40" s="30">
        <v>90</v>
      </c>
      <c r="AI40" s="30"/>
      <c r="AJ40" s="30"/>
      <c r="AK40" s="30"/>
      <c r="AL40" s="30">
        <v>1</v>
      </c>
      <c r="AM40" s="30">
        <f t="shared" si="13"/>
        <v>4</v>
      </c>
      <c r="AN40" s="221"/>
      <c r="AO40" s="226"/>
      <c r="AP40" s="30"/>
      <c r="AQ40" s="222"/>
      <c r="AR40" s="30"/>
      <c r="AS40" s="30"/>
      <c r="AT40" s="30"/>
      <c r="AU40" s="30">
        <f t="shared" si="14"/>
        <v>4</v>
      </c>
      <c r="AV40" s="290"/>
      <c r="AW40" s="285">
        <f t="shared" si="15"/>
        <v>4</v>
      </c>
      <c r="AX40" s="286">
        <f t="shared" si="16"/>
        <v>106.25</v>
      </c>
      <c r="AY40" s="287">
        <f t="shared" si="18"/>
        <v>27.400000000000002</v>
      </c>
      <c r="BA40" s="123"/>
      <c r="BB40" s="123"/>
    </row>
    <row r="41" spans="1:444" s="122" customFormat="1" ht="22.5" customHeight="1">
      <c r="A41" s="70">
        <v>40</v>
      </c>
      <c r="B41" s="39" t="s">
        <v>9</v>
      </c>
      <c r="C41" s="39" t="s">
        <v>82</v>
      </c>
      <c r="D41" s="18" t="s">
        <v>49</v>
      </c>
      <c r="E41" s="25">
        <v>24</v>
      </c>
      <c r="F41" s="235"/>
      <c r="G41" s="124"/>
      <c r="H41" s="120">
        <v>105</v>
      </c>
      <c r="I41" s="25">
        <v>21</v>
      </c>
      <c r="J41" s="25">
        <f t="shared" si="17"/>
        <v>84</v>
      </c>
      <c r="K41" s="25"/>
      <c r="L41" s="25"/>
      <c r="M41" s="25"/>
      <c r="N41" s="18">
        <v>1</v>
      </c>
      <c r="O41" s="171">
        <f t="shared" si="11"/>
        <v>1</v>
      </c>
      <c r="P41" s="120">
        <v>107</v>
      </c>
      <c r="Q41" s="25">
        <v>24</v>
      </c>
      <c r="R41" s="25">
        <v>83</v>
      </c>
      <c r="S41" s="25"/>
      <c r="T41" s="25"/>
      <c r="U41" s="25"/>
      <c r="V41" s="25">
        <v>1</v>
      </c>
      <c r="W41" s="119">
        <f t="shared" si="12"/>
        <v>2</v>
      </c>
      <c r="X41" s="120">
        <v>100</v>
      </c>
      <c r="Y41" s="25">
        <v>24</v>
      </c>
      <c r="Z41" s="25">
        <v>76</v>
      </c>
      <c r="AA41" s="30"/>
      <c r="AB41" s="30"/>
      <c r="AC41" s="30"/>
      <c r="AD41" s="25">
        <v>2</v>
      </c>
      <c r="AE41" s="141">
        <f t="shared" si="0"/>
        <v>4</v>
      </c>
      <c r="AF41" s="221"/>
      <c r="AG41" s="30"/>
      <c r="AH41" s="30"/>
      <c r="AI41" s="30"/>
      <c r="AJ41" s="30"/>
      <c r="AK41" s="30"/>
      <c r="AL41" s="30"/>
      <c r="AM41" s="30">
        <f t="shared" si="13"/>
        <v>4</v>
      </c>
      <c r="AN41" s="221"/>
      <c r="AO41" s="30"/>
      <c r="AP41" s="30"/>
      <c r="AQ41" s="30"/>
      <c r="AR41" s="30"/>
      <c r="AS41" s="30"/>
      <c r="AT41" s="30"/>
      <c r="AU41" s="30">
        <f t="shared" si="14"/>
        <v>4</v>
      </c>
      <c r="AV41" s="290"/>
      <c r="AW41" s="285">
        <f t="shared" si="15"/>
        <v>3</v>
      </c>
      <c r="AX41" s="286">
        <f t="shared" si="16"/>
        <v>104</v>
      </c>
      <c r="AY41" s="287">
        <f t="shared" si="18"/>
        <v>25.6</v>
      </c>
      <c r="BA41" s="123"/>
      <c r="BB41" s="123"/>
    </row>
    <row r="42" spans="1:444" s="105" customFormat="1" ht="22.5" customHeight="1">
      <c r="A42" s="70">
        <v>41</v>
      </c>
      <c r="B42" s="116" t="s">
        <v>9</v>
      </c>
      <c r="C42" s="18" t="s">
        <v>10</v>
      </c>
      <c r="D42" s="116" t="s">
        <v>136</v>
      </c>
      <c r="E42" s="25">
        <v>14</v>
      </c>
      <c r="F42" s="58" t="s">
        <v>420</v>
      </c>
      <c r="G42" s="124"/>
      <c r="H42" s="175">
        <v>86</v>
      </c>
      <c r="I42" s="134">
        <v>14</v>
      </c>
      <c r="J42" s="25">
        <f t="shared" si="17"/>
        <v>72</v>
      </c>
      <c r="K42" s="134" t="s">
        <v>227</v>
      </c>
      <c r="L42" s="134"/>
      <c r="M42" s="134"/>
      <c r="N42" s="135">
        <v>9</v>
      </c>
      <c r="O42" s="171">
        <f t="shared" si="11"/>
        <v>9</v>
      </c>
      <c r="P42" s="120">
        <v>88</v>
      </c>
      <c r="Q42" s="135">
        <v>14</v>
      </c>
      <c r="R42" s="135">
        <v>74</v>
      </c>
      <c r="S42" s="135"/>
      <c r="T42" s="135"/>
      <c r="U42" s="135" t="s">
        <v>305</v>
      </c>
      <c r="V42" s="134">
        <v>7</v>
      </c>
      <c r="W42" s="119">
        <f t="shared" si="12"/>
        <v>16</v>
      </c>
      <c r="X42" s="120">
        <v>84</v>
      </c>
      <c r="Y42" s="138">
        <v>14</v>
      </c>
      <c r="Z42" s="25">
        <v>70</v>
      </c>
      <c r="AA42" s="114">
        <v>11</v>
      </c>
      <c r="AB42" s="114"/>
      <c r="AC42" s="30"/>
      <c r="AD42" s="134">
        <v>12</v>
      </c>
      <c r="AE42" s="141">
        <f t="shared" si="0"/>
        <v>28</v>
      </c>
      <c r="AF42" s="266">
        <v>82</v>
      </c>
      <c r="AG42" s="30">
        <v>14</v>
      </c>
      <c r="AH42" s="265">
        <v>68</v>
      </c>
      <c r="AI42" s="30" t="s">
        <v>408</v>
      </c>
      <c r="AJ42" s="30"/>
      <c r="AK42" s="30">
        <v>17</v>
      </c>
      <c r="AL42" s="114">
        <v>15</v>
      </c>
      <c r="AM42" s="30">
        <f t="shared" si="13"/>
        <v>43</v>
      </c>
      <c r="AN42" s="221">
        <v>86</v>
      </c>
      <c r="AO42" s="114">
        <v>11</v>
      </c>
      <c r="AP42" s="114">
        <v>75</v>
      </c>
      <c r="AQ42" s="227">
        <v>12</v>
      </c>
      <c r="AR42" s="114">
        <v>12</v>
      </c>
      <c r="AS42" s="114"/>
      <c r="AT42" s="114">
        <v>7</v>
      </c>
      <c r="AU42" s="281">
        <f t="shared" si="14"/>
        <v>50</v>
      </c>
      <c r="AV42" s="278">
        <v>2</v>
      </c>
      <c r="AW42" s="289">
        <f t="shared" si="15"/>
        <v>5</v>
      </c>
      <c r="AX42" s="286">
        <f t="shared" si="16"/>
        <v>85.2</v>
      </c>
      <c r="AY42" s="287">
        <f t="shared" si="18"/>
        <v>10.560000000000002</v>
      </c>
    </row>
    <row r="43" spans="1:444" s="122" customFormat="1" ht="22.5" customHeight="1">
      <c r="A43" s="70">
        <v>42</v>
      </c>
      <c r="B43" s="18" t="s">
        <v>60</v>
      </c>
      <c r="C43" s="18" t="s">
        <v>61</v>
      </c>
      <c r="D43" s="12" t="s">
        <v>392</v>
      </c>
      <c r="E43" s="45" t="s">
        <v>376</v>
      </c>
      <c r="F43" s="42" t="s">
        <v>325</v>
      </c>
      <c r="G43" s="124"/>
      <c r="H43" s="120">
        <v>112</v>
      </c>
      <c r="I43" s="25">
        <v>18</v>
      </c>
      <c r="J43" s="25">
        <f t="shared" si="17"/>
        <v>94</v>
      </c>
      <c r="K43" s="25"/>
      <c r="L43" s="25"/>
      <c r="M43" s="25"/>
      <c r="N43" s="18">
        <v>1</v>
      </c>
      <c r="O43" s="171">
        <f t="shared" si="11"/>
        <v>1</v>
      </c>
      <c r="P43" s="120">
        <v>101</v>
      </c>
      <c r="Q43" s="131">
        <v>20</v>
      </c>
      <c r="R43" s="25">
        <v>81</v>
      </c>
      <c r="S43" s="25"/>
      <c r="T43" s="25"/>
      <c r="U43" s="25"/>
      <c r="V43" s="25">
        <v>1</v>
      </c>
      <c r="W43" s="119">
        <f t="shared" si="12"/>
        <v>2</v>
      </c>
      <c r="X43" s="120" t="s">
        <v>369</v>
      </c>
      <c r="Y43" s="25"/>
      <c r="Z43" s="25"/>
      <c r="AA43" s="30"/>
      <c r="AB43" s="30"/>
      <c r="AC43" s="30"/>
      <c r="AD43" s="25"/>
      <c r="AE43" s="141">
        <f t="shared" si="0"/>
        <v>2</v>
      </c>
      <c r="AF43" s="221">
        <v>103</v>
      </c>
      <c r="AG43" s="30">
        <v>20</v>
      </c>
      <c r="AH43" s="30">
        <v>83</v>
      </c>
      <c r="AI43" s="30"/>
      <c r="AJ43" s="30"/>
      <c r="AK43" s="30"/>
      <c r="AL43" s="30">
        <v>1</v>
      </c>
      <c r="AM43" s="30">
        <f t="shared" si="13"/>
        <v>3</v>
      </c>
      <c r="AN43" s="221">
        <v>111</v>
      </c>
      <c r="AO43" s="30">
        <v>20</v>
      </c>
      <c r="AP43" s="30">
        <v>91</v>
      </c>
      <c r="AQ43" s="222"/>
      <c r="AR43" s="30"/>
      <c r="AS43" s="30"/>
      <c r="AT43" s="30">
        <v>1</v>
      </c>
      <c r="AU43" s="30">
        <f t="shared" si="14"/>
        <v>4</v>
      </c>
      <c r="AV43" s="290"/>
      <c r="AW43" s="285">
        <f t="shared" si="15"/>
        <v>4</v>
      </c>
      <c r="AX43" s="286">
        <f t="shared" si="16"/>
        <v>106.75</v>
      </c>
      <c r="AY43" s="287">
        <f t="shared" si="18"/>
        <v>27.8</v>
      </c>
      <c r="BA43" s="123"/>
      <c r="BB43" s="123"/>
    </row>
    <row r="44" spans="1:444" s="127" customFormat="1" ht="22.5" customHeight="1">
      <c r="A44" s="70">
        <v>44</v>
      </c>
      <c r="B44" s="18" t="s">
        <v>11</v>
      </c>
      <c r="C44" s="39" t="s">
        <v>12</v>
      </c>
      <c r="D44" s="18" t="s">
        <v>13</v>
      </c>
      <c r="E44" s="25" t="s">
        <v>196</v>
      </c>
      <c r="F44" s="43"/>
      <c r="G44" s="124"/>
      <c r="H44" s="120">
        <v>104</v>
      </c>
      <c r="I44" s="25">
        <v>18</v>
      </c>
      <c r="J44" s="25">
        <f t="shared" si="17"/>
        <v>86</v>
      </c>
      <c r="K44" s="25">
        <v>14</v>
      </c>
      <c r="L44" s="25"/>
      <c r="M44" s="25"/>
      <c r="N44" s="18">
        <v>1</v>
      </c>
      <c r="O44" s="171">
        <f t="shared" si="11"/>
        <v>1</v>
      </c>
      <c r="P44" s="120">
        <v>94</v>
      </c>
      <c r="Q44" s="25">
        <v>18</v>
      </c>
      <c r="R44" s="25">
        <v>76</v>
      </c>
      <c r="S44" s="25"/>
      <c r="T44" s="25"/>
      <c r="U44" s="25"/>
      <c r="V44" s="25">
        <v>1</v>
      </c>
      <c r="W44" s="119">
        <f t="shared" si="12"/>
        <v>2</v>
      </c>
      <c r="X44" s="120">
        <v>110</v>
      </c>
      <c r="Y44" s="25">
        <v>18</v>
      </c>
      <c r="Z44" s="25">
        <v>92</v>
      </c>
      <c r="AA44" s="30"/>
      <c r="AB44" s="30"/>
      <c r="AC44" s="30"/>
      <c r="AD44" s="25">
        <v>1</v>
      </c>
      <c r="AE44" s="141">
        <f t="shared" si="0"/>
        <v>3</v>
      </c>
      <c r="AF44" s="221">
        <v>107</v>
      </c>
      <c r="AG44" s="30">
        <v>18</v>
      </c>
      <c r="AH44" s="30">
        <v>89</v>
      </c>
      <c r="AI44" s="30"/>
      <c r="AJ44" s="30"/>
      <c r="AK44" s="30"/>
      <c r="AL44" s="30">
        <v>1</v>
      </c>
      <c r="AM44" s="30">
        <f t="shared" si="13"/>
        <v>4</v>
      </c>
      <c r="AN44" s="221">
        <v>104</v>
      </c>
      <c r="AO44" s="30">
        <v>18</v>
      </c>
      <c r="AP44" s="30">
        <v>86</v>
      </c>
      <c r="AQ44" s="222"/>
      <c r="AR44" s="30"/>
      <c r="AS44" s="30"/>
      <c r="AT44" s="30">
        <v>1</v>
      </c>
      <c r="AU44" s="30">
        <f t="shared" si="14"/>
        <v>5</v>
      </c>
      <c r="AV44" s="292"/>
      <c r="AW44" s="289">
        <f t="shared" si="15"/>
        <v>5</v>
      </c>
      <c r="AX44" s="286">
        <f t="shared" si="16"/>
        <v>103.8</v>
      </c>
      <c r="AY44" s="287">
        <f t="shared" si="18"/>
        <v>25.439999999999998</v>
      </c>
      <c r="BA44" s="128"/>
      <c r="BB44" s="128"/>
    </row>
    <row r="45" spans="1:444" s="122" customFormat="1" ht="22.5" customHeight="1">
      <c r="A45" s="70">
        <v>45</v>
      </c>
      <c r="B45" s="18" t="s">
        <v>62</v>
      </c>
      <c r="C45" s="18" t="s">
        <v>53</v>
      </c>
      <c r="D45" s="18" t="s">
        <v>3</v>
      </c>
      <c r="E45" s="25" t="s">
        <v>197</v>
      </c>
      <c r="F45" s="206"/>
      <c r="G45" s="117"/>
      <c r="H45" s="120"/>
      <c r="I45" s="25"/>
      <c r="J45" s="25"/>
      <c r="K45" s="25"/>
      <c r="L45" s="25"/>
      <c r="M45" s="25"/>
      <c r="N45" s="18"/>
      <c r="O45" s="171">
        <f t="shared" si="11"/>
        <v>0</v>
      </c>
      <c r="P45" s="120">
        <v>97</v>
      </c>
      <c r="Q45" s="25">
        <v>22</v>
      </c>
      <c r="R45" s="25">
        <v>75</v>
      </c>
      <c r="S45" s="25"/>
      <c r="T45" s="25"/>
      <c r="U45" s="25"/>
      <c r="V45" s="25">
        <v>1</v>
      </c>
      <c r="W45" s="119">
        <f t="shared" si="12"/>
        <v>1</v>
      </c>
      <c r="X45" s="120"/>
      <c r="Y45" s="25"/>
      <c r="Z45" s="25"/>
      <c r="AA45" s="30"/>
      <c r="AB45" s="30"/>
      <c r="AC45" s="30"/>
      <c r="AD45" s="25"/>
      <c r="AE45" s="141">
        <f t="shared" si="0"/>
        <v>1</v>
      </c>
      <c r="AF45" s="221"/>
      <c r="AG45" s="30"/>
      <c r="AH45" s="30"/>
      <c r="AI45" s="30"/>
      <c r="AJ45" s="30"/>
      <c r="AK45" s="30"/>
      <c r="AL45" s="30"/>
      <c r="AM45" s="30">
        <f t="shared" si="13"/>
        <v>1</v>
      </c>
      <c r="AN45" s="221">
        <v>118</v>
      </c>
      <c r="AO45" s="30">
        <v>22</v>
      </c>
      <c r="AP45" s="30">
        <v>96</v>
      </c>
      <c r="AQ45" s="222"/>
      <c r="AR45" s="30"/>
      <c r="AS45" s="30"/>
      <c r="AT45" s="30">
        <v>1</v>
      </c>
      <c r="AU45" s="30">
        <f t="shared" si="14"/>
        <v>2</v>
      </c>
      <c r="AV45" s="290"/>
      <c r="AW45" s="285">
        <f t="shared" si="15"/>
        <v>2</v>
      </c>
      <c r="AX45" s="286">
        <f t="shared" si="16"/>
        <v>107.5</v>
      </c>
      <c r="AY45" s="287">
        <f t="shared" si="18"/>
        <v>28.400000000000002</v>
      </c>
      <c r="BA45" s="123"/>
      <c r="BB45" s="123"/>
    </row>
    <row r="46" spans="1:444" s="50" customFormat="1" ht="20.25">
      <c r="A46" s="70">
        <v>46</v>
      </c>
      <c r="B46" s="136" t="s">
        <v>206</v>
      </c>
      <c r="C46" s="17" t="s">
        <v>139</v>
      </c>
      <c r="D46" s="17" t="s">
        <v>393</v>
      </c>
      <c r="E46" s="66">
        <v>13</v>
      </c>
      <c r="F46" s="200" t="s">
        <v>337</v>
      </c>
      <c r="G46" s="117"/>
      <c r="H46" s="120">
        <v>96</v>
      </c>
      <c r="I46" s="66"/>
      <c r="J46" s="66"/>
      <c r="K46" s="66"/>
      <c r="L46" s="66"/>
      <c r="M46" s="66">
        <v>8</v>
      </c>
      <c r="N46" s="66"/>
      <c r="O46" s="171"/>
      <c r="P46" s="66">
        <v>87</v>
      </c>
      <c r="Q46" s="66"/>
      <c r="R46" s="66"/>
      <c r="S46" s="66"/>
      <c r="T46" s="66"/>
      <c r="U46" s="66"/>
      <c r="V46" s="66"/>
      <c r="W46" s="119"/>
      <c r="X46" s="66">
        <v>96</v>
      </c>
      <c r="Y46" s="66">
        <v>13</v>
      </c>
      <c r="Z46" s="66">
        <v>83</v>
      </c>
      <c r="AA46" s="114"/>
      <c r="AB46" s="30"/>
      <c r="AC46" s="30"/>
      <c r="AD46" s="66">
        <v>1</v>
      </c>
      <c r="AE46" s="141">
        <f t="shared" si="0"/>
        <v>1</v>
      </c>
      <c r="AF46" s="221">
        <v>96</v>
      </c>
      <c r="AG46" s="30">
        <v>13</v>
      </c>
      <c r="AH46" s="30">
        <v>83</v>
      </c>
      <c r="AI46" s="30"/>
      <c r="AJ46" s="30"/>
      <c r="AK46" s="30"/>
      <c r="AL46" s="30">
        <v>1</v>
      </c>
      <c r="AM46" s="30">
        <f t="shared" si="13"/>
        <v>2</v>
      </c>
      <c r="AN46" s="221">
        <v>102</v>
      </c>
      <c r="AO46" s="30">
        <v>13</v>
      </c>
      <c r="AP46" s="30">
        <v>89</v>
      </c>
      <c r="AQ46" s="223"/>
      <c r="AR46" s="223"/>
      <c r="AS46" s="223"/>
      <c r="AT46" s="30">
        <v>1</v>
      </c>
      <c r="AU46" s="30">
        <f t="shared" si="14"/>
        <v>3</v>
      </c>
      <c r="AV46" s="288"/>
      <c r="AW46" s="289">
        <f t="shared" si="15"/>
        <v>5</v>
      </c>
      <c r="AX46" s="286">
        <f t="shared" si="16"/>
        <v>95.4</v>
      </c>
      <c r="AY46" s="287">
        <f t="shared" si="18"/>
        <v>18.720000000000006</v>
      </c>
      <c r="AZ46" s="53"/>
      <c r="BA46" s="78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</row>
    <row r="47" spans="1:444" s="62" customFormat="1" ht="18" customHeight="1">
      <c r="A47" s="70">
        <v>49</v>
      </c>
      <c r="B47" s="107" t="s">
        <v>389</v>
      </c>
      <c r="C47" s="108" t="s">
        <v>187</v>
      </c>
      <c r="D47" s="109" t="s">
        <v>208</v>
      </c>
      <c r="E47" s="110"/>
      <c r="F47" s="110"/>
      <c r="G47" s="117"/>
      <c r="H47" s="115"/>
      <c r="I47" s="115"/>
      <c r="J47" s="115"/>
      <c r="K47" s="115"/>
      <c r="L47" s="115"/>
      <c r="M47" s="115"/>
      <c r="N47" s="115"/>
      <c r="O47" s="171"/>
      <c r="P47" s="115"/>
      <c r="Q47" s="115"/>
      <c r="R47" s="115"/>
      <c r="S47" s="115"/>
      <c r="T47" s="115"/>
      <c r="U47" s="115"/>
      <c r="V47" s="115"/>
      <c r="W47" s="119"/>
      <c r="X47" s="115"/>
      <c r="Y47" s="115"/>
      <c r="Z47" s="115"/>
      <c r="AA47" s="115"/>
      <c r="AB47" s="114"/>
      <c r="AC47" s="115"/>
      <c r="AD47" s="115"/>
      <c r="AE47" s="141"/>
      <c r="AF47" s="114">
        <v>80</v>
      </c>
      <c r="AG47" s="115"/>
      <c r="AH47" s="115"/>
      <c r="AI47" s="30" t="s">
        <v>412</v>
      </c>
      <c r="AJ47" s="30">
        <v>6</v>
      </c>
      <c r="AK47" s="30"/>
      <c r="AL47" s="30">
        <v>1</v>
      </c>
      <c r="AM47" s="30">
        <f t="shared" si="13"/>
        <v>1</v>
      </c>
      <c r="AN47" s="30">
        <v>81</v>
      </c>
      <c r="AO47" s="30"/>
      <c r="AP47" s="30"/>
      <c r="AQ47" s="30" t="s">
        <v>450</v>
      </c>
      <c r="AR47" s="30"/>
      <c r="AS47" s="115"/>
      <c r="AT47" s="25">
        <v>1</v>
      </c>
      <c r="AU47" s="30">
        <f t="shared" si="14"/>
        <v>2</v>
      </c>
      <c r="AV47" s="290"/>
      <c r="AW47" s="285">
        <f t="shared" si="15"/>
        <v>2</v>
      </c>
      <c r="AX47" s="286">
        <f t="shared" si="16"/>
        <v>80.5</v>
      </c>
      <c r="AY47" s="287">
        <f t="shared" si="18"/>
        <v>6.8000000000000007</v>
      </c>
      <c r="BB47" s="104"/>
      <c r="BC47" s="104"/>
    </row>
    <row r="48" spans="1:444" s="122" customFormat="1" ht="22.5" customHeight="1">
      <c r="A48" s="70">
        <v>50</v>
      </c>
      <c r="B48" s="39" t="s">
        <v>92</v>
      </c>
      <c r="C48" s="39" t="s">
        <v>63</v>
      </c>
      <c r="D48" s="18" t="s">
        <v>168</v>
      </c>
      <c r="E48" s="46">
        <v>12</v>
      </c>
      <c r="F48" s="207"/>
      <c r="G48" s="124"/>
      <c r="H48" s="120">
        <v>89</v>
      </c>
      <c r="I48" s="25">
        <v>12</v>
      </c>
      <c r="J48" s="25">
        <f>H48-I48</f>
        <v>77</v>
      </c>
      <c r="K48" s="25">
        <v>11</v>
      </c>
      <c r="L48" s="25">
        <v>6</v>
      </c>
      <c r="M48" s="25"/>
      <c r="N48" s="18">
        <v>2</v>
      </c>
      <c r="O48" s="171">
        <f>N48</f>
        <v>2</v>
      </c>
      <c r="P48" s="120">
        <v>90</v>
      </c>
      <c r="Q48" s="25">
        <v>12</v>
      </c>
      <c r="R48" s="25">
        <v>78</v>
      </c>
      <c r="S48" s="25">
        <v>8</v>
      </c>
      <c r="T48" s="25"/>
      <c r="U48" s="25"/>
      <c r="V48" s="25">
        <v>1</v>
      </c>
      <c r="W48" s="119">
        <f t="shared" ref="W48:W66" si="19">O48+V48</f>
        <v>3</v>
      </c>
      <c r="X48" s="120">
        <v>84</v>
      </c>
      <c r="Y48" s="25">
        <v>12</v>
      </c>
      <c r="Z48" s="25">
        <v>72</v>
      </c>
      <c r="AA48" s="228"/>
      <c r="AB48" s="30"/>
      <c r="AC48" s="30"/>
      <c r="AD48" s="25">
        <v>11</v>
      </c>
      <c r="AE48" s="141">
        <f t="shared" ref="AE48:AE66" si="20">W48+AD48</f>
        <v>14</v>
      </c>
      <c r="AF48" s="221">
        <v>88</v>
      </c>
      <c r="AG48" s="30">
        <v>12</v>
      </c>
      <c r="AH48" s="30">
        <v>76</v>
      </c>
      <c r="AI48" s="228" t="s">
        <v>410</v>
      </c>
      <c r="AJ48" s="30"/>
      <c r="AK48" s="30"/>
      <c r="AL48" s="30">
        <v>1</v>
      </c>
      <c r="AM48" s="30">
        <f t="shared" si="13"/>
        <v>15</v>
      </c>
      <c r="AN48" s="221">
        <v>94</v>
      </c>
      <c r="AO48" s="30">
        <v>12</v>
      </c>
      <c r="AP48" s="30">
        <v>82</v>
      </c>
      <c r="AQ48" s="229">
        <v>5</v>
      </c>
      <c r="AR48" s="30"/>
      <c r="AS48" s="30"/>
      <c r="AT48" s="30">
        <v>1</v>
      </c>
      <c r="AU48" s="30">
        <f t="shared" si="14"/>
        <v>16</v>
      </c>
      <c r="AV48" s="290"/>
      <c r="AW48" s="289">
        <f t="shared" si="15"/>
        <v>5</v>
      </c>
      <c r="AX48" s="286">
        <f t="shared" si="16"/>
        <v>89</v>
      </c>
      <c r="AY48" s="287">
        <f t="shared" si="18"/>
        <v>13.600000000000001</v>
      </c>
      <c r="BA48" s="123"/>
      <c r="BB48" s="123"/>
    </row>
    <row r="49" spans="1:444" s="122" customFormat="1" ht="22.5" customHeight="1">
      <c r="A49" s="70">
        <v>51</v>
      </c>
      <c r="B49" s="18" t="s">
        <v>19</v>
      </c>
      <c r="C49" s="18" t="s">
        <v>20</v>
      </c>
      <c r="D49" s="18" t="s">
        <v>88</v>
      </c>
      <c r="E49" s="25">
        <v>16</v>
      </c>
      <c r="F49" s="43"/>
      <c r="G49" s="124"/>
      <c r="H49" s="120">
        <v>88</v>
      </c>
      <c r="I49" s="25">
        <v>16</v>
      </c>
      <c r="J49" s="25">
        <f>H49-I49</f>
        <v>72</v>
      </c>
      <c r="K49" s="25"/>
      <c r="L49" s="25"/>
      <c r="M49" s="132"/>
      <c r="N49" s="18">
        <v>8</v>
      </c>
      <c r="O49" s="171">
        <f>N49</f>
        <v>8</v>
      </c>
      <c r="P49" s="120">
        <v>86</v>
      </c>
      <c r="Q49" s="125">
        <v>16</v>
      </c>
      <c r="R49" s="25">
        <v>70</v>
      </c>
      <c r="S49" s="25" t="s">
        <v>306</v>
      </c>
      <c r="T49" s="25"/>
      <c r="U49" s="25"/>
      <c r="V49" s="25">
        <v>9</v>
      </c>
      <c r="W49" s="119">
        <f t="shared" si="19"/>
        <v>17</v>
      </c>
      <c r="X49" s="120">
        <v>94</v>
      </c>
      <c r="Y49" s="25">
        <v>16</v>
      </c>
      <c r="Z49" s="25">
        <v>78</v>
      </c>
      <c r="AA49" s="30">
        <v>14</v>
      </c>
      <c r="AB49" s="30">
        <v>12</v>
      </c>
      <c r="AC49" s="30"/>
      <c r="AD49" s="25">
        <v>1</v>
      </c>
      <c r="AE49" s="141">
        <f t="shared" si="20"/>
        <v>18</v>
      </c>
      <c r="AF49" s="221">
        <v>96</v>
      </c>
      <c r="AG49" s="30">
        <v>16</v>
      </c>
      <c r="AH49" s="30">
        <v>80</v>
      </c>
      <c r="AI49" s="30" t="s">
        <v>411</v>
      </c>
      <c r="AJ49" s="30"/>
      <c r="AK49" s="30"/>
      <c r="AL49" s="30">
        <v>1</v>
      </c>
      <c r="AM49" s="30">
        <f t="shared" si="13"/>
        <v>19</v>
      </c>
      <c r="AN49" s="221">
        <v>102</v>
      </c>
      <c r="AO49" s="30">
        <v>16</v>
      </c>
      <c r="AP49" s="30">
        <v>86</v>
      </c>
      <c r="AQ49" s="222"/>
      <c r="AR49" s="30"/>
      <c r="AS49" s="30"/>
      <c r="AT49" s="30">
        <v>1</v>
      </c>
      <c r="AU49" s="30">
        <f t="shared" si="14"/>
        <v>20</v>
      </c>
      <c r="AV49" s="290"/>
      <c r="AW49" s="289">
        <f t="shared" si="15"/>
        <v>5</v>
      </c>
      <c r="AX49" s="286">
        <f t="shared" si="16"/>
        <v>93.2</v>
      </c>
      <c r="AY49" s="287">
        <f t="shared" si="18"/>
        <v>16.960000000000004</v>
      </c>
      <c r="BA49" s="123"/>
      <c r="BB49" s="123"/>
    </row>
    <row r="50" spans="1:444" s="24" customFormat="1" ht="18" customHeight="1">
      <c r="A50" s="70">
        <v>52</v>
      </c>
      <c r="B50" s="55" t="s">
        <v>312</v>
      </c>
      <c r="C50" s="55" t="s">
        <v>313</v>
      </c>
      <c r="D50" s="56" t="s">
        <v>394</v>
      </c>
      <c r="E50" s="66"/>
      <c r="F50" s="200" t="s">
        <v>378</v>
      </c>
      <c r="G50" s="117"/>
      <c r="H50" s="120"/>
      <c r="I50" s="66"/>
      <c r="J50" s="66"/>
      <c r="K50" s="66"/>
      <c r="L50" s="66"/>
      <c r="M50" s="66"/>
      <c r="N50" s="66"/>
      <c r="O50" s="66"/>
      <c r="P50" s="66">
        <v>103</v>
      </c>
      <c r="Q50" s="66"/>
      <c r="R50" s="66"/>
      <c r="S50" s="66"/>
      <c r="T50" s="66"/>
      <c r="U50" s="66"/>
      <c r="V50" s="66">
        <v>1</v>
      </c>
      <c r="W50" s="119">
        <f t="shared" si="19"/>
        <v>1</v>
      </c>
      <c r="X50" s="66">
        <v>99</v>
      </c>
      <c r="Y50" s="66"/>
      <c r="Z50" s="66"/>
      <c r="AA50" s="30"/>
      <c r="AB50" s="30"/>
      <c r="AC50" s="30"/>
      <c r="AD50" s="66">
        <v>1</v>
      </c>
      <c r="AE50" s="141">
        <f t="shared" si="20"/>
        <v>2</v>
      </c>
      <c r="AF50" s="221">
        <v>89</v>
      </c>
      <c r="AG50" s="30">
        <v>19</v>
      </c>
      <c r="AH50" s="30">
        <v>70</v>
      </c>
      <c r="AI50" s="30" t="s">
        <v>409</v>
      </c>
      <c r="AJ50" s="30"/>
      <c r="AK50" s="30"/>
      <c r="AL50" s="30">
        <v>10</v>
      </c>
      <c r="AM50" s="30">
        <f t="shared" si="13"/>
        <v>12</v>
      </c>
      <c r="AN50" s="221">
        <v>98</v>
      </c>
      <c r="AO50" s="30">
        <v>19</v>
      </c>
      <c r="AP50" s="30">
        <v>79</v>
      </c>
      <c r="AQ50" s="30"/>
      <c r="AR50" s="30"/>
      <c r="AS50" s="30"/>
      <c r="AT50" s="30">
        <v>1</v>
      </c>
      <c r="AU50" s="30">
        <f t="shared" si="14"/>
        <v>13</v>
      </c>
      <c r="AV50" s="291"/>
      <c r="AW50" s="285">
        <f t="shared" si="15"/>
        <v>4</v>
      </c>
      <c r="AX50" s="286">
        <f t="shared" si="16"/>
        <v>97.25</v>
      </c>
      <c r="AY50" s="287">
        <f t="shared" si="18"/>
        <v>20.200000000000003</v>
      </c>
      <c r="AZ50" s="77"/>
      <c r="BA50" s="76"/>
    </row>
    <row r="51" spans="1:444" s="122" customFormat="1" ht="22.5" customHeight="1">
      <c r="A51" s="70">
        <v>53</v>
      </c>
      <c r="B51" s="39" t="s">
        <v>134</v>
      </c>
      <c r="C51" s="39" t="s">
        <v>48</v>
      </c>
      <c r="D51" s="18" t="s">
        <v>255</v>
      </c>
      <c r="E51" s="25"/>
      <c r="F51" s="235" t="s">
        <v>380</v>
      </c>
      <c r="G51" s="117"/>
      <c r="H51" s="120">
        <v>123</v>
      </c>
      <c r="I51" s="25"/>
      <c r="J51" s="25"/>
      <c r="K51" s="25"/>
      <c r="L51" s="25"/>
      <c r="M51" s="25"/>
      <c r="N51" s="18">
        <v>1</v>
      </c>
      <c r="O51" s="171">
        <f t="shared" ref="O51:O65" si="21">N51</f>
        <v>1</v>
      </c>
      <c r="P51" s="120"/>
      <c r="Q51" s="25"/>
      <c r="R51" s="25"/>
      <c r="S51" s="25"/>
      <c r="T51" s="25"/>
      <c r="U51" s="25"/>
      <c r="V51" s="25"/>
      <c r="W51" s="119">
        <f t="shared" si="19"/>
        <v>1</v>
      </c>
      <c r="X51" s="133">
        <v>114</v>
      </c>
      <c r="Y51" s="25"/>
      <c r="Z51" s="25"/>
      <c r="AA51" s="30"/>
      <c r="AB51" s="30"/>
      <c r="AC51" s="30"/>
      <c r="AD51" s="25">
        <v>1</v>
      </c>
      <c r="AE51" s="141">
        <f t="shared" si="20"/>
        <v>2</v>
      </c>
      <c r="AF51" s="221">
        <v>115</v>
      </c>
      <c r="AG51" s="30">
        <v>30</v>
      </c>
      <c r="AH51" s="30">
        <v>85</v>
      </c>
      <c r="AI51" s="30"/>
      <c r="AJ51" s="30"/>
      <c r="AK51" s="30"/>
      <c r="AL51" s="30">
        <v>1</v>
      </c>
      <c r="AM51" s="30">
        <f t="shared" si="13"/>
        <v>3</v>
      </c>
      <c r="AN51" s="221"/>
      <c r="AO51" s="30"/>
      <c r="AP51" s="30"/>
      <c r="AQ51" s="222"/>
      <c r="AR51" s="30"/>
      <c r="AS51" s="30"/>
      <c r="AT51" s="30"/>
      <c r="AU51" s="30">
        <f t="shared" si="14"/>
        <v>3</v>
      </c>
      <c r="AV51" s="290"/>
      <c r="AW51" s="285">
        <f t="shared" si="15"/>
        <v>3</v>
      </c>
      <c r="AX51" s="286">
        <f t="shared" si="16"/>
        <v>117.33333333333333</v>
      </c>
      <c r="AY51" s="287">
        <f t="shared" si="18"/>
        <v>36.266666666666666</v>
      </c>
      <c r="BA51" s="123"/>
      <c r="BB51" s="123"/>
    </row>
    <row r="52" spans="1:444" s="122" customFormat="1" ht="22.5" customHeight="1">
      <c r="A52" s="70">
        <v>55</v>
      </c>
      <c r="B52" s="52" t="s">
        <v>14</v>
      </c>
      <c r="C52" s="52" t="s">
        <v>15</v>
      </c>
      <c r="D52" s="51" t="s">
        <v>3</v>
      </c>
      <c r="E52" s="25">
        <v>31</v>
      </c>
      <c r="F52" s="205"/>
      <c r="G52" s="117"/>
      <c r="H52" s="120">
        <v>103</v>
      </c>
      <c r="I52" s="25" t="s">
        <v>210</v>
      </c>
      <c r="J52" s="25">
        <f>H52-I52</f>
        <v>72</v>
      </c>
      <c r="K52" s="25"/>
      <c r="L52" s="25"/>
      <c r="M52" s="25"/>
      <c r="N52" s="18">
        <v>6</v>
      </c>
      <c r="O52" s="171">
        <f t="shared" si="21"/>
        <v>6</v>
      </c>
      <c r="P52" s="120">
        <v>114</v>
      </c>
      <c r="Q52" s="25" t="s">
        <v>210</v>
      </c>
      <c r="R52" s="25">
        <v>83</v>
      </c>
      <c r="S52" s="25"/>
      <c r="T52" s="25"/>
      <c r="U52" s="25"/>
      <c r="V52" s="25">
        <v>1</v>
      </c>
      <c r="W52" s="119">
        <f t="shared" si="19"/>
        <v>7</v>
      </c>
      <c r="X52" s="120"/>
      <c r="Y52" s="43"/>
      <c r="Z52" s="25"/>
      <c r="AA52" s="30"/>
      <c r="AB52" s="30"/>
      <c r="AC52" s="30"/>
      <c r="AD52" s="25"/>
      <c r="AE52" s="141">
        <f t="shared" si="20"/>
        <v>7</v>
      </c>
      <c r="AF52" s="221">
        <v>108</v>
      </c>
      <c r="AG52" s="30" t="s">
        <v>210</v>
      </c>
      <c r="AH52" s="30">
        <v>77</v>
      </c>
      <c r="AI52" s="30"/>
      <c r="AJ52" s="30"/>
      <c r="AK52" s="30">
        <v>8</v>
      </c>
      <c r="AL52" s="30">
        <v>1</v>
      </c>
      <c r="AM52" s="30">
        <f t="shared" si="13"/>
        <v>8</v>
      </c>
      <c r="AN52" s="221"/>
      <c r="AO52" s="226"/>
      <c r="AP52" s="30"/>
      <c r="AQ52" s="222"/>
      <c r="AR52" s="30"/>
      <c r="AS52" s="30"/>
      <c r="AT52" s="30"/>
      <c r="AU52" s="30">
        <f t="shared" si="14"/>
        <v>8</v>
      </c>
      <c r="AV52" s="290"/>
      <c r="AW52" s="285">
        <f t="shared" si="15"/>
        <v>3</v>
      </c>
      <c r="AX52" s="286">
        <f t="shared" si="16"/>
        <v>108.33333333333333</v>
      </c>
      <c r="AY52" s="287">
        <f t="shared" si="18"/>
        <v>29.066666666666663</v>
      </c>
      <c r="BA52" s="123"/>
      <c r="BB52" s="123"/>
    </row>
    <row r="53" spans="1:444" s="122" customFormat="1" ht="22.5" customHeight="1">
      <c r="A53" s="70">
        <v>56</v>
      </c>
      <c r="B53" s="52" t="s">
        <v>16</v>
      </c>
      <c r="C53" s="52" t="s">
        <v>17</v>
      </c>
      <c r="D53" s="51" t="s">
        <v>18</v>
      </c>
      <c r="E53" s="25">
        <v>36</v>
      </c>
      <c r="F53" s="205"/>
      <c r="G53" s="117"/>
      <c r="H53" s="120">
        <v>120</v>
      </c>
      <c r="I53" s="25">
        <v>36</v>
      </c>
      <c r="J53" s="25">
        <f>H53-I53</f>
        <v>84</v>
      </c>
      <c r="K53" s="25"/>
      <c r="L53" s="25"/>
      <c r="M53" s="25"/>
      <c r="N53" s="18">
        <v>1</v>
      </c>
      <c r="O53" s="171">
        <f t="shared" si="21"/>
        <v>1</v>
      </c>
      <c r="P53" s="120" t="s">
        <v>345</v>
      </c>
      <c r="Q53" s="25"/>
      <c r="R53" s="25"/>
      <c r="S53" s="25"/>
      <c r="T53" s="25"/>
      <c r="U53" s="25"/>
      <c r="V53" s="25"/>
      <c r="W53" s="119">
        <f t="shared" si="19"/>
        <v>1</v>
      </c>
      <c r="X53" s="120"/>
      <c r="Y53" s="43"/>
      <c r="Z53" s="25"/>
      <c r="AA53" s="30"/>
      <c r="AB53" s="30"/>
      <c r="AC53" s="30"/>
      <c r="AD53" s="25"/>
      <c r="AE53" s="141">
        <f t="shared" si="20"/>
        <v>1</v>
      </c>
      <c r="AF53" s="221">
        <v>120</v>
      </c>
      <c r="AG53" s="30">
        <v>36</v>
      </c>
      <c r="AH53" s="30">
        <v>84</v>
      </c>
      <c r="AI53" s="30"/>
      <c r="AJ53" s="30"/>
      <c r="AK53" s="30"/>
      <c r="AL53" s="30">
        <v>1</v>
      </c>
      <c r="AM53" s="30">
        <f t="shared" si="13"/>
        <v>2</v>
      </c>
      <c r="AN53" s="221">
        <v>119</v>
      </c>
      <c r="AO53" s="226">
        <v>36</v>
      </c>
      <c r="AP53" s="30">
        <v>83</v>
      </c>
      <c r="AQ53" s="222"/>
      <c r="AR53" s="30"/>
      <c r="AS53" s="30"/>
      <c r="AT53" s="30">
        <v>1</v>
      </c>
      <c r="AU53" s="30">
        <f t="shared" si="14"/>
        <v>3</v>
      </c>
      <c r="AV53" s="290"/>
      <c r="AW53" s="285">
        <f t="shared" si="15"/>
        <v>3</v>
      </c>
      <c r="AX53" s="286">
        <f t="shared" si="16"/>
        <v>119.66666666666667</v>
      </c>
      <c r="AY53" s="297">
        <v>36</v>
      </c>
      <c r="BA53" s="123"/>
      <c r="BB53" s="123"/>
    </row>
    <row r="54" spans="1:444" s="50" customFormat="1" ht="20.25">
      <c r="A54" s="70">
        <v>57</v>
      </c>
      <c r="B54" s="136" t="s">
        <v>128</v>
      </c>
      <c r="C54" s="17" t="s">
        <v>129</v>
      </c>
      <c r="D54" s="17" t="s">
        <v>191</v>
      </c>
      <c r="E54" s="66" t="s">
        <v>146</v>
      </c>
      <c r="F54" s="232" t="s">
        <v>373</v>
      </c>
      <c r="G54" s="117"/>
      <c r="H54" s="66">
        <v>88</v>
      </c>
      <c r="I54" s="66">
        <v>12</v>
      </c>
      <c r="J54" s="25">
        <f>H54-I54</f>
        <v>76</v>
      </c>
      <c r="K54" s="66"/>
      <c r="L54" s="66"/>
      <c r="M54" s="66"/>
      <c r="N54" s="17">
        <v>3</v>
      </c>
      <c r="O54" s="171">
        <f t="shared" si="21"/>
        <v>3</v>
      </c>
      <c r="P54" s="66">
        <v>86</v>
      </c>
      <c r="Q54" s="66">
        <v>12</v>
      </c>
      <c r="R54" s="66">
        <v>74</v>
      </c>
      <c r="S54" s="66"/>
      <c r="T54" s="66"/>
      <c r="U54" s="66"/>
      <c r="V54" s="66">
        <v>8</v>
      </c>
      <c r="W54" s="119">
        <f t="shared" si="19"/>
        <v>11</v>
      </c>
      <c r="X54" s="220">
        <v>82</v>
      </c>
      <c r="Y54" s="66">
        <v>12</v>
      </c>
      <c r="Z54" s="219">
        <v>70</v>
      </c>
      <c r="AA54" s="114">
        <v>13</v>
      </c>
      <c r="AB54" s="30"/>
      <c r="AC54" s="30"/>
      <c r="AD54" s="66">
        <v>15</v>
      </c>
      <c r="AE54" s="141">
        <f t="shared" si="20"/>
        <v>26</v>
      </c>
      <c r="AF54" s="221"/>
      <c r="AG54" s="30"/>
      <c r="AH54" s="30"/>
      <c r="AI54" s="30"/>
      <c r="AJ54" s="30"/>
      <c r="AK54" s="30"/>
      <c r="AL54" s="30"/>
      <c r="AM54" s="30">
        <f t="shared" si="13"/>
        <v>26</v>
      </c>
      <c r="AN54" s="221">
        <v>89</v>
      </c>
      <c r="AO54" s="30">
        <v>10</v>
      </c>
      <c r="AP54" s="30">
        <v>79</v>
      </c>
      <c r="AQ54" s="30" t="s">
        <v>437</v>
      </c>
      <c r="AR54" s="223"/>
      <c r="AS54" s="223"/>
      <c r="AT54" s="30">
        <v>1</v>
      </c>
      <c r="AU54" s="30">
        <f t="shared" si="14"/>
        <v>27</v>
      </c>
      <c r="AV54" s="288"/>
      <c r="AW54" s="285">
        <f t="shared" si="15"/>
        <v>4</v>
      </c>
      <c r="AX54" s="286">
        <f t="shared" si="16"/>
        <v>86.25</v>
      </c>
      <c r="AY54" s="287">
        <f t="shared" ref="AY54:AY64" si="22">(AX54-72)*0.8</f>
        <v>11.4</v>
      </c>
      <c r="AZ54" s="53"/>
      <c r="BA54" s="78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</row>
    <row r="55" spans="1:444" s="122" customFormat="1" ht="22.5" customHeight="1">
      <c r="A55" s="70">
        <v>58</v>
      </c>
      <c r="B55" s="39" t="s">
        <v>159</v>
      </c>
      <c r="C55" s="39" t="s">
        <v>226</v>
      </c>
      <c r="D55" s="18" t="s">
        <v>43</v>
      </c>
      <c r="E55" s="44"/>
      <c r="F55" s="41"/>
      <c r="G55" s="117"/>
      <c r="H55" s="120"/>
      <c r="I55" s="25"/>
      <c r="J55" s="25"/>
      <c r="K55" s="25"/>
      <c r="L55" s="25"/>
      <c r="M55" s="25"/>
      <c r="N55" s="18"/>
      <c r="O55" s="171">
        <f t="shared" si="21"/>
        <v>0</v>
      </c>
      <c r="P55" s="120"/>
      <c r="Q55" s="25"/>
      <c r="R55" s="25"/>
      <c r="S55" s="25"/>
      <c r="T55" s="25"/>
      <c r="U55" s="25"/>
      <c r="V55" s="25"/>
      <c r="W55" s="119">
        <f t="shared" si="19"/>
        <v>0</v>
      </c>
      <c r="X55" s="120">
        <v>117</v>
      </c>
      <c r="Y55" s="25"/>
      <c r="Z55" s="25"/>
      <c r="AA55" s="30"/>
      <c r="AB55" s="30"/>
      <c r="AC55" s="30"/>
      <c r="AD55" s="25">
        <v>1</v>
      </c>
      <c r="AE55" s="141">
        <f t="shared" si="20"/>
        <v>1</v>
      </c>
      <c r="AF55" s="221"/>
      <c r="AG55" s="30"/>
      <c r="AH55" s="30"/>
      <c r="AI55" s="30"/>
      <c r="AJ55" s="30"/>
      <c r="AK55" s="30"/>
      <c r="AL55" s="30"/>
      <c r="AM55" s="30">
        <f t="shared" si="13"/>
        <v>1</v>
      </c>
      <c r="AN55" s="221"/>
      <c r="AO55" s="30"/>
      <c r="AP55" s="30"/>
      <c r="AQ55" s="222"/>
      <c r="AR55" s="30"/>
      <c r="AS55" s="30"/>
      <c r="AT55" s="30"/>
      <c r="AU55" s="30">
        <f t="shared" si="14"/>
        <v>1</v>
      </c>
      <c r="AV55" s="284"/>
      <c r="AW55" s="285">
        <f t="shared" si="15"/>
        <v>1</v>
      </c>
      <c r="AX55" s="286">
        <f t="shared" si="16"/>
        <v>117</v>
      </c>
      <c r="AY55" s="287">
        <f t="shared" si="22"/>
        <v>36</v>
      </c>
      <c r="BA55" s="123"/>
      <c r="BB55" s="123"/>
    </row>
    <row r="56" spans="1:444" s="122" customFormat="1" ht="22.5" customHeight="1">
      <c r="A56" s="70">
        <v>61</v>
      </c>
      <c r="B56" s="18" t="s">
        <v>45</v>
      </c>
      <c r="C56" s="18" t="s">
        <v>46</v>
      </c>
      <c r="D56" s="40" t="s">
        <v>47</v>
      </c>
      <c r="E56" s="44">
        <v>28</v>
      </c>
      <c r="F56" s="41" t="s">
        <v>334</v>
      </c>
      <c r="G56" s="124"/>
      <c r="H56" s="120">
        <v>113</v>
      </c>
      <c r="I56" s="25">
        <v>28</v>
      </c>
      <c r="J56" s="25">
        <f t="shared" ref="J56:J61" si="23">H56-I56</f>
        <v>85</v>
      </c>
      <c r="K56" s="25"/>
      <c r="L56" s="25"/>
      <c r="M56" s="25"/>
      <c r="N56" s="18">
        <v>1</v>
      </c>
      <c r="O56" s="171">
        <f t="shared" si="21"/>
        <v>1</v>
      </c>
      <c r="P56" s="120">
        <v>117</v>
      </c>
      <c r="Q56" s="25">
        <v>28</v>
      </c>
      <c r="R56" s="25">
        <v>89</v>
      </c>
      <c r="S56" s="25"/>
      <c r="T56" s="25"/>
      <c r="U56" s="25"/>
      <c r="V56" s="25">
        <v>1</v>
      </c>
      <c r="W56" s="119">
        <f t="shared" si="19"/>
        <v>2</v>
      </c>
      <c r="X56" s="120">
        <v>113</v>
      </c>
      <c r="Y56" s="43">
        <v>29</v>
      </c>
      <c r="Z56" s="25">
        <v>84</v>
      </c>
      <c r="AA56" s="30"/>
      <c r="AB56" s="30"/>
      <c r="AC56" s="30"/>
      <c r="AD56" s="25">
        <v>1</v>
      </c>
      <c r="AE56" s="141">
        <f t="shared" si="20"/>
        <v>3</v>
      </c>
      <c r="AF56" s="221"/>
      <c r="AG56" s="30"/>
      <c r="AH56" s="30"/>
      <c r="AI56" s="30"/>
      <c r="AJ56" s="30"/>
      <c r="AK56" s="30"/>
      <c r="AL56" s="30"/>
      <c r="AM56" s="30">
        <f t="shared" si="13"/>
        <v>3</v>
      </c>
      <c r="AN56" s="221">
        <v>112</v>
      </c>
      <c r="AO56" s="30">
        <v>29</v>
      </c>
      <c r="AP56" s="30">
        <v>83</v>
      </c>
      <c r="AQ56" s="222"/>
      <c r="AR56" s="30"/>
      <c r="AS56" s="30"/>
      <c r="AT56" s="30">
        <v>1</v>
      </c>
      <c r="AU56" s="30">
        <f t="shared" si="14"/>
        <v>4</v>
      </c>
      <c r="AV56" s="290"/>
      <c r="AW56" s="285">
        <f t="shared" si="15"/>
        <v>4</v>
      </c>
      <c r="AX56" s="286">
        <f t="shared" si="16"/>
        <v>113.75</v>
      </c>
      <c r="AY56" s="287">
        <f t="shared" si="22"/>
        <v>33.4</v>
      </c>
      <c r="BA56" s="123"/>
      <c r="BB56" s="123"/>
    </row>
    <row r="57" spans="1:444" s="122" customFormat="1" ht="22.5" customHeight="1">
      <c r="A57" s="70">
        <v>62</v>
      </c>
      <c r="B57" s="18" t="s">
        <v>58</v>
      </c>
      <c r="C57" s="18" t="s">
        <v>59</v>
      </c>
      <c r="D57" s="12" t="s">
        <v>5</v>
      </c>
      <c r="E57" s="45">
        <v>28</v>
      </c>
      <c r="F57" s="42"/>
      <c r="G57" s="124"/>
      <c r="H57" s="120">
        <v>105</v>
      </c>
      <c r="I57" s="25">
        <v>28</v>
      </c>
      <c r="J57" s="25">
        <f t="shared" si="23"/>
        <v>77</v>
      </c>
      <c r="K57" s="25"/>
      <c r="L57" s="25"/>
      <c r="M57" s="25"/>
      <c r="N57" s="18">
        <v>1</v>
      </c>
      <c r="O57" s="171">
        <f t="shared" si="21"/>
        <v>1</v>
      </c>
      <c r="P57" s="120">
        <v>103</v>
      </c>
      <c r="Q57" s="131">
        <v>28</v>
      </c>
      <c r="R57" s="25">
        <v>75</v>
      </c>
      <c r="S57" s="25"/>
      <c r="T57" s="25"/>
      <c r="U57" s="25"/>
      <c r="V57" s="25">
        <v>1</v>
      </c>
      <c r="W57" s="119">
        <f t="shared" si="19"/>
        <v>2</v>
      </c>
      <c r="X57" s="120">
        <v>104</v>
      </c>
      <c r="Y57" s="25">
        <v>28</v>
      </c>
      <c r="Z57" s="25">
        <v>76</v>
      </c>
      <c r="AA57" s="30"/>
      <c r="AB57" s="30"/>
      <c r="AC57" s="30"/>
      <c r="AD57" s="25">
        <v>1</v>
      </c>
      <c r="AE57" s="141">
        <f t="shared" si="20"/>
        <v>3</v>
      </c>
      <c r="AF57" s="221">
        <v>102</v>
      </c>
      <c r="AG57" s="30">
        <v>28</v>
      </c>
      <c r="AH57" s="30">
        <v>74</v>
      </c>
      <c r="AI57" s="30"/>
      <c r="AJ57" s="30"/>
      <c r="AK57" s="30"/>
      <c r="AL57" s="30">
        <v>6</v>
      </c>
      <c r="AM57" s="30">
        <f t="shared" si="13"/>
        <v>9</v>
      </c>
      <c r="AN57" s="221"/>
      <c r="AO57" s="30"/>
      <c r="AP57" s="30"/>
      <c r="AQ57" s="222"/>
      <c r="AR57" s="30"/>
      <c r="AS57" s="30"/>
      <c r="AT57" s="30"/>
      <c r="AU57" s="30">
        <f t="shared" si="14"/>
        <v>9</v>
      </c>
      <c r="AV57" s="290"/>
      <c r="AW57" s="285">
        <f t="shared" si="15"/>
        <v>4</v>
      </c>
      <c r="AX57" s="286">
        <f t="shared" si="16"/>
        <v>103.5</v>
      </c>
      <c r="AY57" s="287">
        <f t="shared" si="22"/>
        <v>25.200000000000003</v>
      </c>
      <c r="BA57" s="123"/>
      <c r="BB57" s="123"/>
    </row>
    <row r="58" spans="1:444" s="122" customFormat="1" ht="22.5" customHeight="1">
      <c r="A58" s="70">
        <v>63</v>
      </c>
      <c r="B58" s="39" t="s">
        <v>120</v>
      </c>
      <c r="C58" s="39" t="s">
        <v>48</v>
      </c>
      <c r="D58" s="18" t="s">
        <v>74</v>
      </c>
      <c r="E58" s="46">
        <v>36</v>
      </c>
      <c r="F58" s="207"/>
      <c r="G58" s="124"/>
      <c r="H58" s="120">
        <v>118</v>
      </c>
      <c r="I58" s="25">
        <v>36</v>
      </c>
      <c r="J58" s="25">
        <f t="shared" si="23"/>
        <v>82</v>
      </c>
      <c r="K58" s="25">
        <v>13</v>
      </c>
      <c r="L58" s="25"/>
      <c r="M58" s="25"/>
      <c r="N58" s="18">
        <v>1</v>
      </c>
      <c r="O58" s="171">
        <f t="shared" si="21"/>
        <v>1</v>
      </c>
      <c r="P58" s="120">
        <v>120</v>
      </c>
      <c r="Q58" s="131">
        <v>36</v>
      </c>
      <c r="R58" s="25">
        <v>84</v>
      </c>
      <c r="S58" s="25"/>
      <c r="T58" s="25"/>
      <c r="U58" s="25"/>
      <c r="V58" s="25">
        <v>1</v>
      </c>
      <c r="W58" s="119">
        <f t="shared" si="19"/>
        <v>2</v>
      </c>
      <c r="X58" s="120">
        <v>114</v>
      </c>
      <c r="Y58" s="25">
        <v>36</v>
      </c>
      <c r="Z58" s="25">
        <v>78</v>
      </c>
      <c r="AA58" s="30"/>
      <c r="AB58" s="30"/>
      <c r="AC58" s="30"/>
      <c r="AD58" s="25">
        <v>1</v>
      </c>
      <c r="AE58" s="141">
        <f t="shared" si="20"/>
        <v>3</v>
      </c>
      <c r="AF58" s="221">
        <v>123</v>
      </c>
      <c r="AG58" s="30">
        <v>36</v>
      </c>
      <c r="AH58" s="30">
        <v>87</v>
      </c>
      <c r="AI58" s="30"/>
      <c r="AJ58" s="30"/>
      <c r="AK58" s="30"/>
      <c r="AL58" s="30">
        <v>1</v>
      </c>
      <c r="AM58" s="30">
        <f t="shared" si="13"/>
        <v>4</v>
      </c>
      <c r="AN58" s="221">
        <v>111</v>
      </c>
      <c r="AO58" s="30">
        <v>36</v>
      </c>
      <c r="AP58" s="30">
        <v>75</v>
      </c>
      <c r="AQ58" s="222"/>
      <c r="AR58" s="30"/>
      <c r="AS58" s="30"/>
      <c r="AT58" s="30">
        <v>5</v>
      </c>
      <c r="AU58" s="30">
        <f t="shared" si="14"/>
        <v>9</v>
      </c>
      <c r="AV58" s="290"/>
      <c r="AW58" s="289">
        <f t="shared" si="15"/>
        <v>5</v>
      </c>
      <c r="AX58" s="286">
        <f t="shared" si="16"/>
        <v>117.2</v>
      </c>
      <c r="AY58" s="287">
        <f t="shared" si="22"/>
        <v>36.160000000000004</v>
      </c>
      <c r="BA58" s="123"/>
      <c r="BB58" s="123"/>
    </row>
    <row r="59" spans="1:444" s="122" customFormat="1" ht="22.5" customHeight="1">
      <c r="A59" s="70">
        <v>64</v>
      </c>
      <c r="B59" s="52" t="s">
        <v>54</v>
      </c>
      <c r="C59" s="52" t="s">
        <v>89</v>
      </c>
      <c r="D59" s="51" t="s">
        <v>105</v>
      </c>
      <c r="E59" s="25">
        <v>15</v>
      </c>
      <c r="F59" s="205"/>
      <c r="G59" s="124"/>
      <c r="H59" s="120">
        <v>100</v>
      </c>
      <c r="I59" s="25">
        <v>15</v>
      </c>
      <c r="J59" s="25">
        <f t="shared" si="23"/>
        <v>85</v>
      </c>
      <c r="K59" s="25">
        <v>15</v>
      </c>
      <c r="L59" s="25"/>
      <c r="M59" s="25"/>
      <c r="N59" s="18">
        <v>1</v>
      </c>
      <c r="O59" s="171">
        <f t="shared" si="21"/>
        <v>1</v>
      </c>
      <c r="P59" s="120">
        <v>89</v>
      </c>
      <c r="Q59" s="25">
        <v>15</v>
      </c>
      <c r="R59" s="25">
        <v>74</v>
      </c>
      <c r="S59" s="25">
        <v>7</v>
      </c>
      <c r="T59" s="25"/>
      <c r="U59" s="25"/>
      <c r="V59" s="25">
        <v>7</v>
      </c>
      <c r="W59" s="119">
        <f t="shared" si="19"/>
        <v>8</v>
      </c>
      <c r="X59" s="120">
        <v>96</v>
      </c>
      <c r="Y59" s="25">
        <v>15</v>
      </c>
      <c r="Z59" s="25">
        <v>81</v>
      </c>
      <c r="AA59" s="30"/>
      <c r="AB59" s="30"/>
      <c r="AC59" s="30"/>
      <c r="AD59" s="25">
        <v>1</v>
      </c>
      <c r="AE59" s="141">
        <f t="shared" si="20"/>
        <v>9</v>
      </c>
      <c r="AF59" s="221">
        <v>98</v>
      </c>
      <c r="AG59" s="30">
        <v>15</v>
      </c>
      <c r="AH59" s="30">
        <v>83</v>
      </c>
      <c r="AI59" s="30"/>
      <c r="AJ59" s="30">
        <v>12</v>
      </c>
      <c r="AK59" s="30"/>
      <c r="AL59" s="30">
        <v>1</v>
      </c>
      <c r="AM59" s="30">
        <f t="shared" si="13"/>
        <v>10</v>
      </c>
      <c r="AN59" s="221">
        <v>99</v>
      </c>
      <c r="AO59" s="30">
        <v>15</v>
      </c>
      <c r="AP59" s="30">
        <v>84</v>
      </c>
      <c r="AQ59" s="222"/>
      <c r="AR59" s="30"/>
      <c r="AS59" s="30"/>
      <c r="AT59" s="30">
        <v>1</v>
      </c>
      <c r="AU59" s="30">
        <f t="shared" si="14"/>
        <v>11</v>
      </c>
      <c r="AV59" s="290"/>
      <c r="AW59" s="289">
        <f t="shared" si="15"/>
        <v>5</v>
      </c>
      <c r="AX59" s="286">
        <f t="shared" si="16"/>
        <v>96.4</v>
      </c>
      <c r="AY59" s="287">
        <f t="shared" si="22"/>
        <v>19.520000000000007</v>
      </c>
      <c r="BA59" s="123"/>
      <c r="BB59" s="123"/>
    </row>
    <row r="60" spans="1:444" s="122" customFormat="1" ht="22.5" customHeight="1">
      <c r="A60" s="70">
        <v>65</v>
      </c>
      <c r="B60" s="52" t="s">
        <v>71</v>
      </c>
      <c r="C60" s="52" t="s">
        <v>72</v>
      </c>
      <c r="D60" s="51" t="s">
        <v>169</v>
      </c>
      <c r="E60" s="25">
        <v>27</v>
      </c>
      <c r="F60" s="205"/>
      <c r="G60" s="117"/>
      <c r="H60" s="120">
        <v>106</v>
      </c>
      <c r="I60" s="25">
        <v>27</v>
      </c>
      <c r="J60" s="25">
        <f t="shared" si="23"/>
        <v>79</v>
      </c>
      <c r="K60" s="25"/>
      <c r="L60" s="25"/>
      <c r="M60" s="25"/>
      <c r="N60" s="18">
        <v>1</v>
      </c>
      <c r="O60" s="171">
        <f t="shared" si="21"/>
        <v>1</v>
      </c>
      <c r="P60" s="120">
        <v>102</v>
      </c>
      <c r="Q60" s="25">
        <v>27</v>
      </c>
      <c r="R60" s="25">
        <v>75</v>
      </c>
      <c r="S60" s="25" t="s">
        <v>307</v>
      </c>
      <c r="T60" s="25"/>
      <c r="U60" s="25"/>
      <c r="V60" s="25">
        <v>1</v>
      </c>
      <c r="W60" s="119">
        <f t="shared" si="19"/>
        <v>2</v>
      </c>
      <c r="X60" s="120"/>
      <c r="Y60" s="25"/>
      <c r="Z60" s="25"/>
      <c r="AA60" s="30"/>
      <c r="AB60" s="30"/>
      <c r="AC60" s="30"/>
      <c r="AD60" s="25"/>
      <c r="AE60" s="141">
        <f t="shared" si="20"/>
        <v>2</v>
      </c>
      <c r="AF60" s="221">
        <v>107</v>
      </c>
      <c r="AG60" s="30">
        <v>27</v>
      </c>
      <c r="AH60" s="30">
        <v>80</v>
      </c>
      <c r="AI60" s="30"/>
      <c r="AJ60" s="30"/>
      <c r="AK60" s="30"/>
      <c r="AL60" s="30">
        <v>1</v>
      </c>
      <c r="AM60" s="30">
        <f t="shared" si="13"/>
        <v>3</v>
      </c>
      <c r="AN60" s="221">
        <v>104</v>
      </c>
      <c r="AO60" s="30">
        <v>27</v>
      </c>
      <c r="AP60" s="30">
        <v>77</v>
      </c>
      <c r="AQ60" s="222"/>
      <c r="AR60" s="30"/>
      <c r="AS60" s="30"/>
      <c r="AT60" s="30">
        <v>1</v>
      </c>
      <c r="AU60" s="30">
        <f t="shared" si="14"/>
        <v>4</v>
      </c>
      <c r="AV60" s="290"/>
      <c r="AW60" s="285">
        <f t="shared" si="15"/>
        <v>4</v>
      </c>
      <c r="AX60" s="286">
        <f t="shared" si="16"/>
        <v>104.75</v>
      </c>
      <c r="AY60" s="287">
        <f t="shared" si="22"/>
        <v>26.200000000000003</v>
      </c>
      <c r="BA60" s="123"/>
      <c r="BB60" s="123"/>
    </row>
    <row r="61" spans="1:444" s="122" customFormat="1" ht="22.5" customHeight="1">
      <c r="A61" s="70">
        <v>66</v>
      </c>
      <c r="B61" s="18" t="s">
        <v>192</v>
      </c>
      <c r="C61" s="18" t="s">
        <v>91</v>
      </c>
      <c r="D61" s="18" t="s">
        <v>170</v>
      </c>
      <c r="E61" s="45">
        <v>31</v>
      </c>
      <c r="F61" s="42"/>
      <c r="G61" s="124"/>
      <c r="H61" s="120">
        <v>106</v>
      </c>
      <c r="I61" s="25">
        <v>31</v>
      </c>
      <c r="J61" s="25">
        <f t="shared" si="23"/>
        <v>75</v>
      </c>
      <c r="K61" s="25"/>
      <c r="L61" s="25"/>
      <c r="M61" s="25"/>
      <c r="N61" s="18">
        <v>4</v>
      </c>
      <c r="O61" s="171">
        <f t="shared" si="21"/>
        <v>4</v>
      </c>
      <c r="P61" s="120">
        <v>112</v>
      </c>
      <c r="Q61" s="25">
        <v>31</v>
      </c>
      <c r="R61" s="25">
        <v>81</v>
      </c>
      <c r="S61" s="25"/>
      <c r="T61" s="25"/>
      <c r="U61" s="25"/>
      <c r="V61" s="25">
        <v>1</v>
      </c>
      <c r="W61" s="119">
        <f t="shared" si="19"/>
        <v>5</v>
      </c>
      <c r="X61" s="120">
        <v>109</v>
      </c>
      <c r="Y61" s="25">
        <v>31</v>
      </c>
      <c r="Z61" s="25">
        <v>78</v>
      </c>
      <c r="AA61" s="30">
        <v>2</v>
      </c>
      <c r="AB61" s="30"/>
      <c r="AC61" s="30"/>
      <c r="AD61" s="25">
        <v>1</v>
      </c>
      <c r="AE61" s="141">
        <f t="shared" si="20"/>
        <v>6</v>
      </c>
      <c r="AF61" s="221">
        <v>112</v>
      </c>
      <c r="AG61" s="30">
        <v>31</v>
      </c>
      <c r="AH61" s="30">
        <v>81</v>
      </c>
      <c r="AI61" s="30"/>
      <c r="AJ61" s="30"/>
      <c r="AK61" s="30"/>
      <c r="AL61" s="30">
        <v>1</v>
      </c>
      <c r="AM61" s="30">
        <f t="shared" si="13"/>
        <v>7</v>
      </c>
      <c r="AN61" s="221">
        <v>116</v>
      </c>
      <c r="AO61" s="30">
        <v>31</v>
      </c>
      <c r="AP61" s="30">
        <v>85</v>
      </c>
      <c r="AQ61" s="222"/>
      <c r="AR61" s="30"/>
      <c r="AS61" s="30"/>
      <c r="AT61" s="30">
        <v>1</v>
      </c>
      <c r="AU61" s="30">
        <f t="shared" si="14"/>
        <v>8</v>
      </c>
      <c r="AV61" s="290"/>
      <c r="AW61" s="289">
        <f t="shared" si="15"/>
        <v>5</v>
      </c>
      <c r="AX61" s="286">
        <f t="shared" si="16"/>
        <v>111</v>
      </c>
      <c r="AY61" s="287">
        <f t="shared" si="22"/>
        <v>31.200000000000003</v>
      </c>
      <c r="BA61" s="123"/>
      <c r="BB61" s="123"/>
    </row>
    <row r="62" spans="1:444" s="50" customFormat="1" ht="20.25">
      <c r="A62" s="70">
        <v>68</v>
      </c>
      <c r="B62" s="136" t="s">
        <v>198</v>
      </c>
      <c r="C62" s="17" t="s">
        <v>199</v>
      </c>
      <c r="D62" s="17" t="s">
        <v>255</v>
      </c>
      <c r="E62" s="66">
        <v>14</v>
      </c>
      <c r="F62" s="42" t="s">
        <v>335</v>
      </c>
      <c r="G62" s="117"/>
      <c r="H62" s="120">
        <v>96</v>
      </c>
      <c r="I62" s="66"/>
      <c r="J62" s="66"/>
      <c r="K62" s="66"/>
      <c r="L62" s="66"/>
      <c r="M62" s="66">
        <v>17</v>
      </c>
      <c r="N62" s="17">
        <v>1</v>
      </c>
      <c r="O62" s="171">
        <f t="shared" si="21"/>
        <v>1</v>
      </c>
      <c r="P62" s="120">
        <v>92</v>
      </c>
      <c r="Q62" s="66"/>
      <c r="R62" s="66"/>
      <c r="S62" s="66"/>
      <c r="T62" s="66"/>
      <c r="U62" s="66"/>
      <c r="V62" s="66">
        <v>1</v>
      </c>
      <c r="W62" s="119">
        <f t="shared" si="19"/>
        <v>2</v>
      </c>
      <c r="X62" s="120"/>
      <c r="Y62" s="66"/>
      <c r="Z62" s="66"/>
      <c r="AA62" s="114"/>
      <c r="AB62" s="30"/>
      <c r="AC62" s="30"/>
      <c r="AD62" s="66"/>
      <c r="AE62" s="141">
        <f t="shared" si="20"/>
        <v>2</v>
      </c>
      <c r="AF62" s="221"/>
      <c r="AG62" s="30"/>
      <c r="AH62" s="30"/>
      <c r="AI62" s="30"/>
      <c r="AJ62" s="30"/>
      <c r="AK62" s="230"/>
      <c r="AL62" s="230"/>
      <c r="AM62" s="30">
        <f t="shared" si="13"/>
        <v>2</v>
      </c>
      <c r="AN62" s="221"/>
      <c r="AO62" s="30"/>
      <c r="AP62" s="30"/>
      <c r="AQ62" s="223"/>
      <c r="AR62" s="223"/>
      <c r="AS62" s="223"/>
      <c r="AT62" s="30"/>
      <c r="AU62" s="30">
        <f t="shared" si="14"/>
        <v>2</v>
      </c>
      <c r="AV62" s="288"/>
      <c r="AW62" s="285">
        <f t="shared" si="15"/>
        <v>2</v>
      </c>
      <c r="AX62" s="286">
        <f t="shared" si="16"/>
        <v>94</v>
      </c>
      <c r="AY62" s="287">
        <f t="shared" si="22"/>
        <v>17.600000000000001</v>
      </c>
      <c r="AZ62" s="53"/>
      <c r="BA62" s="78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9"/>
      <c r="KD62" s="49"/>
      <c r="KE62" s="49"/>
      <c r="KF62" s="49"/>
      <c r="KG62" s="49"/>
      <c r="KH62" s="49"/>
      <c r="KI62" s="49"/>
      <c r="KJ62" s="49"/>
      <c r="KK62" s="49"/>
      <c r="KL62" s="49"/>
      <c r="KM62" s="49"/>
      <c r="KN62" s="49"/>
      <c r="KO62" s="49"/>
      <c r="KP62" s="49"/>
      <c r="KQ62" s="49"/>
      <c r="KR62" s="49"/>
      <c r="KS62" s="49"/>
      <c r="KT62" s="49"/>
      <c r="KU62" s="49"/>
      <c r="KV62" s="49"/>
      <c r="KW62" s="49"/>
      <c r="KX62" s="49"/>
      <c r="KY62" s="49"/>
      <c r="KZ62" s="49"/>
      <c r="LA62" s="49"/>
      <c r="LB62" s="49"/>
      <c r="LC62" s="49"/>
      <c r="LD62" s="49"/>
      <c r="LE62" s="49"/>
      <c r="LF62" s="49"/>
      <c r="LG62" s="49"/>
      <c r="LH62" s="49"/>
      <c r="LI62" s="49"/>
      <c r="LJ62" s="49"/>
      <c r="LK62" s="49"/>
      <c r="LL62" s="49"/>
      <c r="LM62" s="49"/>
      <c r="LN62" s="49"/>
      <c r="LO62" s="49"/>
      <c r="LP62" s="49"/>
      <c r="LQ62" s="49"/>
      <c r="LR62" s="49"/>
      <c r="LS62" s="49"/>
      <c r="LT62" s="49"/>
      <c r="LU62" s="49"/>
      <c r="LV62" s="49"/>
      <c r="LW62" s="49"/>
      <c r="LX62" s="49"/>
      <c r="LY62" s="49"/>
      <c r="LZ62" s="49"/>
      <c r="MA62" s="49"/>
      <c r="MB62" s="49"/>
      <c r="MC62" s="49"/>
      <c r="MD62" s="49"/>
      <c r="ME62" s="49"/>
      <c r="MF62" s="49"/>
      <c r="MG62" s="49"/>
      <c r="MH62" s="49"/>
      <c r="MI62" s="49"/>
      <c r="MJ62" s="49"/>
      <c r="MK62" s="49"/>
      <c r="ML62" s="49"/>
      <c r="MM62" s="49"/>
      <c r="MN62" s="49"/>
      <c r="MO62" s="49"/>
      <c r="MP62" s="49"/>
      <c r="MQ62" s="49"/>
      <c r="MR62" s="49"/>
      <c r="MS62" s="49"/>
      <c r="MT62" s="49"/>
      <c r="MU62" s="49"/>
      <c r="MV62" s="49"/>
      <c r="MW62" s="49"/>
      <c r="MX62" s="49"/>
      <c r="MY62" s="49"/>
      <c r="MZ62" s="49"/>
      <c r="NA62" s="49"/>
      <c r="NB62" s="49"/>
      <c r="NC62" s="49"/>
      <c r="ND62" s="49"/>
      <c r="NE62" s="49"/>
      <c r="NF62" s="49"/>
      <c r="NG62" s="49"/>
      <c r="NH62" s="49"/>
      <c r="NI62" s="49"/>
      <c r="NJ62" s="49"/>
      <c r="NK62" s="49"/>
      <c r="NL62" s="49"/>
      <c r="NM62" s="49"/>
      <c r="NN62" s="49"/>
      <c r="NO62" s="49"/>
      <c r="NP62" s="49"/>
      <c r="NQ62" s="49"/>
      <c r="NR62" s="49"/>
      <c r="NS62" s="49"/>
      <c r="NT62" s="49"/>
      <c r="NU62" s="49"/>
      <c r="NV62" s="49"/>
      <c r="NW62" s="49"/>
      <c r="NX62" s="49"/>
      <c r="NY62" s="49"/>
      <c r="NZ62" s="49"/>
      <c r="OA62" s="49"/>
      <c r="OB62" s="49"/>
      <c r="OC62" s="49"/>
      <c r="OD62" s="49"/>
      <c r="OE62" s="49"/>
      <c r="OF62" s="49"/>
      <c r="OG62" s="49"/>
      <c r="OH62" s="49"/>
      <c r="OI62" s="49"/>
      <c r="OJ62" s="49"/>
      <c r="OK62" s="49"/>
      <c r="OL62" s="49"/>
      <c r="OM62" s="49"/>
      <c r="ON62" s="49"/>
      <c r="OO62" s="49"/>
      <c r="OP62" s="49"/>
      <c r="OQ62" s="49"/>
      <c r="OR62" s="49"/>
      <c r="OS62" s="49"/>
      <c r="OT62" s="49"/>
      <c r="OU62" s="49"/>
      <c r="OV62" s="49"/>
      <c r="OW62" s="49"/>
      <c r="OX62" s="49"/>
      <c r="OY62" s="49"/>
      <c r="OZ62" s="49"/>
      <c r="PA62" s="49"/>
      <c r="PB62" s="49"/>
      <c r="PC62" s="49"/>
      <c r="PD62" s="49"/>
      <c r="PE62" s="49"/>
      <c r="PF62" s="49"/>
      <c r="PG62" s="49"/>
      <c r="PH62" s="49"/>
      <c r="PI62" s="49"/>
      <c r="PJ62" s="49"/>
      <c r="PK62" s="49"/>
      <c r="PL62" s="49"/>
      <c r="PM62" s="49"/>
      <c r="PN62" s="49"/>
      <c r="PO62" s="49"/>
      <c r="PP62" s="49"/>
      <c r="PQ62" s="49"/>
      <c r="PR62" s="49"/>
      <c r="PS62" s="49"/>
      <c r="PT62" s="49"/>
      <c r="PU62" s="49"/>
      <c r="PV62" s="49"/>
      <c r="PW62" s="49"/>
      <c r="PX62" s="49"/>
      <c r="PY62" s="49"/>
      <c r="PZ62" s="49"/>
      <c r="QA62" s="49"/>
      <c r="QB62" s="49"/>
    </row>
    <row r="63" spans="1:444" s="50" customFormat="1" ht="20.25">
      <c r="A63" s="70">
        <v>69</v>
      </c>
      <c r="B63" s="136" t="s">
        <v>147</v>
      </c>
      <c r="C63" s="17" t="s">
        <v>148</v>
      </c>
      <c r="D63" s="17" t="s">
        <v>255</v>
      </c>
      <c r="E63" s="66">
        <v>21</v>
      </c>
      <c r="F63" s="208" t="s">
        <v>336</v>
      </c>
      <c r="G63" s="117"/>
      <c r="H63" s="73">
        <v>92</v>
      </c>
      <c r="I63" s="66">
        <v>21</v>
      </c>
      <c r="J63" s="66">
        <f>H63-I63</f>
        <v>71</v>
      </c>
      <c r="K63" s="66"/>
      <c r="L63" s="66">
        <v>14</v>
      </c>
      <c r="M63" s="66"/>
      <c r="N63" s="17">
        <v>12</v>
      </c>
      <c r="O63" s="171">
        <f t="shared" si="21"/>
        <v>12</v>
      </c>
      <c r="P63" s="73">
        <v>88</v>
      </c>
      <c r="Q63" s="66">
        <v>21</v>
      </c>
      <c r="R63" s="190">
        <v>67</v>
      </c>
      <c r="S63" s="66"/>
      <c r="T63" s="66"/>
      <c r="U63" s="66"/>
      <c r="V63" s="66">
        <v>18</v>
      </c>
      <c r="W63" s="119">
        <f t="shared" si="19"/>
        <v>30</v>
      </c>
      <c r="X63" s="73">
        <v>90</v>
      </c>
      <c r="Y63" s="58">
        <v>17</v>
      </c>
      <c r="Z63" s="66">
        <v>73</v>
      </c>
      <c r="AA63" s="30"/>
      <c r="AB63" s="30"/>
      <c r="AC63" s="30">
        <v>8</v>
      </c>
      <c r="AD63" s="66">
        <v>7</v>
      </c>
      <c r="AE63" s="141">
        <f t="shared" si="20"/>
        <v>37</v>
      </c>
      <c r="AF63" s="221">
        <v>93</v>
      </c>
      <c r="AG63" s="30">
        <v>17</v>
      </c>
      <c r="AH63" s="30">
        <v>76</v>
      </c>
      <c r="AI63" s="30"/>
      <c r="AJ63" s="30"/>
      <c r="AK63" s="230"/>
      <c r="AL63" s="230">
        <v>1</v>
      </c>
      <c r="AM63" s="30">
        <f t="shared" si="13"/>
        <v>38</v>
      </c>
      <c r="AN63" s="221">
        <v>93</v>
      </c>
      <c r="AO63" s="30">
        <v>17</v>
      </c>
      <c r="AP63" s="30">
        <v>76</v>
      </c>
      <c r="AQ63" s="223"/>
      <c r="AR63" s="223"/>
      <c r="AS63" s="223"/>
      <c r="AT63" s="30">
        <v>4</v>
      </c>
      <c r="AU63" s="265">
        <f t="shared" si="14"/>
        <v>42</v>
      </c>
      <c r="AV63" s="295">
        <v>3</v>
      </c>
      <c r="AW63" s="289">
        <f t="shared" si="15"/>
        <v>5</v>
      </c>
      <c r="AX63" s="286">
        <f t="shared" si="16"/>
        <v>91.2</v>
      </c>
      <c r="AY63" s="287">
        <f t="shared" si="22"/>
        <v>15.360000000000003</v>
      </c>
      <c r="AZ63" s="53"/>
      <c r="BA63" s="78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9"/>
      <c r="KD63" s="49"/>
      <c r="KE63" s="49"/>
      <c r="KF63" s="49"/>
      <c r="KG63" s="49"/>
      <c r="KH63" s="49"/>
      <c r="KI63" s="49"/>
      <c r="KJ63" s="49"/>
      <c r="KK63" s="49"/>
      <c r="KL63" s="49"/>
      <c r="KM63" s="49"/>
      <c r="KN63" s="49"/>
      <c r="KO63" s="49"/>
      <c r="KP63" s="49"/>
      <c r="KQ63" s="49"/>
      <c r="KR63" s="49"/>
      <c r="KS63" s="49"/>
      <c r="KT63" s="49"/>
      <c r="KU63" s="49"/>
      <c r="KV63" s="49"/>
      <c r="KW63" s="49"/>
      <c r="KX63" s="49"/>
      <c r="KY63" s="49"/>
      <c r="KZ63" s="49"/>
      <c r="LA63" s="49"/>
      <c r="LB63" s="49"/>
      <c r="LC63" s="49"/>
      <c r="LD63" s="49"/>
      <c r="LE63" s="49"/>
      <c r="LF63" s="49"/>
      <c r="LG63" s="49"/>
      <c r="LH63" s="49"/>
      <c r="LI63" s="49"/>
      <c r="LJ63" s="49"/>
      <c r="LK63" s="49"/>
      <c r="LL63" s="49"/>
      <c r="LM63" s="49"/>
      <c r="LN63" s="49"/>
      <c r="LO63" s="49"/>
      <c r="LP63" s="49"/>
      <c r="LQ63" s="49"/>
      <c r="LR63" s="49"/>
      <c r="LS63" s="49"/>
      <c r="LT63" s="49"/>
      <c r="LU63" s="49"/>
      <c r="LV63" s="49"/>
      <c r="LW63" s="49"/>
      <c r="LX63" s="49"/>
      <c r="LY63" s="49"/>
      <c r="LZ63" s="49"/>
      <c r="MA63" s="49"/>
      <c r="MB63" s="49"/>
      <c r="MC63" s="49"/>
      <c r="MD63" s="49"/>
      <c r="ME63" s="49"/>
      <c r="MF63" s="49"/>
      <c r="MG63" s="49"/>
      <c r="MH63" s="49"/>
      <c r="MI63" s="49"/>
      <c r="MJ63" s="49"/>
      <c r="MK63" s="49"/>
      <c r="ML63" s="49"/>
      <c r="MM63" s="49"/>
      <c r="MN63" s="49"/>
      <c r="MO63" s="49"/>
      <c r="MP63" s="49"/>
      <c r="MQ63" s="49"/>
      <c r="MR63" s="49"/>
      <c r="MS63" s="49"/>
      <c r="MT63" s="49"/>
      <c r="MU63" s="49"/>
      <c r="MV63" s="49"/>
      <c r="MW63" s="49"/>
      <c r="MX63" s="49"/>
      <c r="MY63" s="49"/>
      <c r="MZ63" s="49"/>
      <c r="NA63" s="49"/>
      <c r="NB63" s="49"/>
      <c r="NC63" s="49"/>
      <c r="ND63" s="49"/>
      <c r="NE63" s="49"/>
      <c r="NF63" s="49"/>
      <c r="NG63" s="49"/>
      <c r="NH63" s="49"/>
      <c r="NI63" s="49"/>
      <c r="NJ63" s="49"/>
      <c r="NK63" s="49"/>
      <c r="NL63" s="49"/>
      <c r="NM63" s="49"/>
      <c r="NN63" s="49"/>
      <c r="NO63" s="49"/>
      <c r="NP63" s="49"/>
      <c r="NQ63" s="49"/>
      <c r="NR63" s="49"/>
      <c r="NS63" s="49"/>
      <c r="NT63" s="49"/>
      <c r="NU63" s="49"/>
      <c r="NV63" s="49"/>
      <c r="NW63" s="49"/>
      <c r="NX63" s="49"/>
      <c r="NY63" s="49"/>
      <c r="NZ63" s="49"/>
      <c r="OA63" s="49"/>
      <c r="OB63" s="49"/>
      <c r="OC63" s="49"/>
      <c r="OD63" s="49"/>
      <c r="OE63" s="49"/>
      <c r="OF63" s="49"/>
      <c r="OG63" s="49"/>
      <c r="OH63" s="49"/>
      <c r="OI63" s="49"/>
      <c r="OJ63" s="49"/>
      <c r="OK63" s="49"/>
      <c r="OL63" s="49"/>
      <c r="OM63" s="49"/>
      <c r="ON63" s="49"/>
      <c r="OO63" s="49"/>
      <c r="OP63" s="49"/>
      <c r="OQ63" s="49"/>
      <c r="OR63" s="49"/>
      <c r="OS63" s="49"/>
      <c r="OT63" s="49"/>
      <c r="OU63" s="49"/>
      <c r="OV63" s="49"/>
      <c r="OW63" s="49"/>
      <c r="OX63" s="49"/>
      <c r="OY63" s="49"/>
      <c r="OZ63" s="49"/>
      <c r="PA63" s="49"/>
      <c r="PB63" s="49"/>
      <c r="PC63" s="49"/>
      <c r="PD63" s="49"/>
      <c r="PE63" s="49"/>
      <c r="PF63" s="49"/>
      <c r="PG63" s="49"/>
      <c r="PH63" s="49"/>
      <c r="PI63" s="49"/>
      <c r="PJ63" s="49"/>
      <c r="PK63" s="49"/>
      <c r="PL63" s="49"/>
      <c r="PM63" s="49"/>
      <c r="PN63" s="49"/>
      <c r="PO63" s="49"/>
      <c r="PP63" s="49"/>
      <c r="PQ63" s="49"/>
      <c r="PR63" s="49"/>
      <c r="PS63" s="49"/>
      <c r="PT63" s="49"/>
      <c r="PU63" s="49"/>
      <c r="PV63" s="49"/>
      <c r="PW63" s="49"/>
      <c r="PX63" s="49"/>
      <c r="PY63" s="49"/>
      <c r="PZ63" s="49"/>
      <c r="QA63" s="49"/>
      <c r="QB63" s="49"/>
    </row>
    <row r="64" spans="1:444" s="122" customFormat="1" ht="22.5" customHeight="1">
      <c r="A64" s="70">
        <v>70</v>
      </c>
      <c r="B64" s="39" t="s">
        <v>108</v>
      </c>
      <c r="C64" s="39" t="s">
        <v>149</v>
      </c>
      <c r="D64" s="18" t="s">
        <v>165</v>
      </c>
      <c r="E64" s="45" t="s">
        <v>377</v>
      </c>
      <c r="F64" s="208" t="s">
        <v>326</v>
      </c>
      <c r="G64" s="117"/>
      <c r="H64" s="120">
        <v>92</v>
      </c>
      <c r="I64" s="25">
        <v>26</v>
      </c>
      <c r="J64" s="173">
        <v>66</v>
      </c>
      <c r="K64" s="25"/>
      <c r="L64" s="25">
        <v>12</v>
      </c>
      <c r="M64" s="25"/>
      <c r="N64" s="18">
        <v>18</v>
      </c>
      <c r="O64" s="171">
        <f t="shared" si="21"/>
        <v>18</v>
      </c>
      <c r="P64" s="120">
        <v>96</v>
      </c>
      <c r="Q64" s="43">
        <v>21</v>
      </c>
      <c r="R64" s="25">
        <v>75</v>
      </c>
      <c r="S64" s="25" t="s">
        <v>308</v>
      </c>
      <c r="T64" s="25"/>
      <c r="U64" s="25"/>
      <c r="V64" s="25">
        <v>2</v>
      </c>
      <c r="W64" s="119">
        <f t="shared" si="19"/>
        <v>20</v>
      </c>
      <c r="X64" s="120">
        <v>106</v>
      </c>
      <c r="Y64" s="25">
        <v>21</v>
      </c>
      <c r="Z64" s="25">
        <v>85</v>
      </c>
      <c r="AA64" s="30"/>
      <c r="AB64" s="30"/>
      <c r="AC64" s="30"/>
      <c r="AD64" s="25">
        <v>1</v>
      </c>
      <c r="AE64" s="141">
        <f t="shared" si="20"/>
        <v>21</v>
      </c>
      <c r="AF64" s="221">
        <v>100</v>
      </c>
      <c r="AG64" s="30">
        <v>21</v>
      </c>
      <c r="AH64" s="30">
        <v>79</v>
      </c>
      <c r="AI64" s="30">
        <v>3</v>
      </c>
      <c r="AJ64" s="30">
        <v>3</v>
      </c>
      <c r="AK64" s="230"/>
      <c r="AL64" s="230">
        <v>1</v>
      </c>
      <c r="AM64" s="30">
        <f t="shared" si="13"/>
        <v>22</v>
      </c>
      <c r="AN64" s="221">
        <v>95</v>
      </c>
      <c r="AO64" s="30">
        <v>21</v>
      </c>
      <c r="AP64" s="30">
        <v>74</v>
      </c>
      <c r="AQ64" s="30"/>
      <c r="AR64" s="30"/>
      <c r="AS64" s="30"/>
      <c r="AT64" s="30">
        <v>8</v>
      </c>
      <c r="AU64" s="30">
        <f t="shared" si="14"/>
        <v>30</v>
      </c>
      <c r="AV64" s="290"/>
      <c r="AW64" s="289">
        <f t="shared" si="15"/>
        <v>5</v>
      </c>
      <c r="AX64" s="286">
        <f t="shared" si="16"/>
        <v>97.8</v>
      </c>
      <c r="AY64" s="287">
        <f t="shared" si="22"/>
        <v>20.64</v>
      </c>
      <c r="BA64" s="123"/>
      <c r="BB64" s="123"/>
    </row>
    <row r="65" spans="1:448" s="50" customFormat="1" ht="20.25">
      <c r="A65" s="70">
        <v>71</v>
      </c>
      <c r="B65" s="136" t="s">
        <v>153</v>
      </c>
      <c r="C65" s="17" t="s">
        <v>69</v>
      </c>
      <c r="D65" s="17" t="s">
        <v>160</v>
      </c>
      <c r="E65" s="66">
        <v>24</v>
      </c>
      <c r="F65" s="208" t="s">
        <v>371</v>
      </c>
      <c r="G65" s="117"/>
      <c r="H65" s="73">
        <v>90</v>
      </c>
      <c r="I65" s="66">
        <v>24</v>
      </c>
      <c r="J65" s="172">
        <v>66</v>
      </c>
      <c r="K65" s="66"/>
      <c r="L65" s="66"/>
      <c r="M65" s="66"/>
      <c r="N65" s="17">
        <v>21</v>
      </c>
      <c r="O65" s="171">
        <f t="shared" si="21"/>
        <v>21</v>
      </c>
      <c r="P65" s="73">
        <v>91</v>
      </c>
      <c r="Q65" s="66">
        <v>17</v>
      </c>
      <c r="R65" s="66">
        <v>74</v>
      </c>
      <c r="S65" s="66"/>
      <c r="T65" s="66"/>
      <c r="U65" s="66"/>
      <c r="V65" s="66">
        <v>5</v>
      </c>
      <c r="W65" s="119">
        <f t="shared" si="19"/>
        <v>26</v>
      </c>
      <c r="X65" s="73">
        <v>89</v>
      </c>
      <c r="Y65" s="66">
        <v>17</v>
      </c>
      <c r="Z65" s="66">
        <v>72</v>
      </c>
      <c r="AA65" s="30">
        <v>5</v>
      </c>
      <c r="AB65" s="30">
        <v>14</v>
      </c>
      <c r="AC65" s="30"/>
      <c r="AD65" s="66">
        <v>9</v>
      </c>
      <c r="AE65" s="141">
        <f t="shared" si="20"/>
        <v>35</v>
      </c>
      <c r="AF65" s="221">
        <v>92</v>
      </c>
      <c r="AG65" s="30">
        <v>17</v>
      </c>
      <c r="AH65" s="30">
        <v>75</v>
      </c>
      <c r="AI65" s="30"/>
      <c r="AJ65" s="30"/>
      <c r="AK65" s="230">
        <v>8</v>
      </c>
      <c r="AL65" s="230">
        <v>4</v>
      </c>
      <c r="AM65" s="30">
        <f t="shared" si="13"/>
        <v>39</v>
      </c>
      <c r="AN65" s="221">
        <v>97</v>
      </c>
      <c r="AO65" s="30">
        <v>17</v>
      </c>
      <c r="AP65" s="30">
        <v>80</v>
      </c>
      <c r="AQ65" s="223">
        <v>4</v>
      </c>
      <c r="AR65" s="223"/>
      <c r="AS65" s="223"/>
      <c r="AT65" s="30">
        <v>1</v>
      </c>
      <c r="AU65" s="30">
        <f t="shared" si="14"/>
        <v>40</v>
      </c>
      <c r="AV65" s="288">
        <v>5</v>
      </c>
      <c r="AW65" s="289">
        <f t="shared" si="15"/>
        <v>5</v>
      </c>
      <c r="AX65" s="286">
        <f t="shared" si="16"/>
        <v>91.8</v>
      </c>
      <c r="AY65" s="287">
        <f>(AX65-72)*0.8*0.8</f>
        <v>12.671999999999999</v>
      </c>
      <c r="AZ65" s="53"/>
      <c r="BA65" s="78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  <c r="KK65" s="49"/>
      <c r="KL65" s="49"/>
      <c r="KM65" s="49"/>
      <c r="KN65" s="49"/>
      <c r="KO65" s="49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9"/>
      <c r="LI65" s="49"/>
      <c r="LJ65" s="49"/>
      <c r="LK65" s="49"/>
      <c r="LL65" s="49"/>
      <c r="LM65" s="49"/>
      <c r="LN65" s="49"/>
      <c r="LO65" s="49"/>
      <c r="LP65" s="49"/>
      <c r="LQ65" s="49"/>
      <c r="LR65" s="49"/>
      <c r="LS65" s="49"/>
      <c r="LT65" s="49"/>
      <c r="LU65" s="49"/>
      <c r="LV65" s="49"/>
      <c r="LW65" s="49"/>
      <c r="LX65" s="49"/>
      <c r="LY65" s="49"/>
      <c r="LZ65" s="49"/>
      <c r="MA65" s="49"/>
      <c r="MB65" s="49"/>
      <c r="MC65" s="49"/>
      <c r="MD65" s="49"/>
      <c r="ME65" s="49"/>
      <c r="MF65" s="49"/>
      <c r="MG65" s="49"/>
      <c r="MH65" s="49"/>
      <c r="MI65" s="49"/>
      <c r="MJ65" s="49"/>
      <c r="MK65" s="49"/>
      <c r="ML65" s="49"/>
      <c r="MM65" s="49"/>
      <c r="MN65" s="49"/>
      <c r="MO65" s="49"/>
      <c r="MP65" s="49"/>
      <c r="MQ65" s="49"/>
      <c r="MR65" s="49"/>
      <c r="MS65" s="49"/>
      <c r="MT65" s="49"/>
      <c r="MU65" s="49"/>
      <c r="MV65" s="49"/>
      <c r="MW65" s="49"/>
      <c r="MX65" s="49"/>
      <c r="MY65" s="49"/>
      <c r="MZ65" s="49"/>
      <c r="NA65" s="49"/>
      <c r="NB65" s="49"/>
      <c r="NC65" s="49"/>
      <c r="ND65" s="49"/>
      <c r="NE65" s="49"/>
      <c r="NF65" s="49"/>
      <c r="NG65" s="49"/>
      <c r="NH65" s="49"/>
      <c r="NI65" s="49"/>
      <c r="NJ65" s="49"/>
      <c r="NK65" s="49"/>
      <c r="NL65" s="49"/>
      <c r="NM65" s="49"/>
      <c r="NN65" s="49"/>
      <c r="NO65" s="49"/>
      <c r="NP65" s="49"/>
      <c r="NQ65" s="49"/>
      <c r="NR65" s="49"/>
      <c r="NS65" s="49"/>
      <c r="NT65" s="49"/>
      <c r="NU65" s="49"/>
      <c r="NV65" s="49"/>
      <c r="NW65" s="49"/>
      <c r="NX65" s="49"/>
      <c r="NY65" s="49"/>
      <c r="NZ65" s="49"/>
      <c r="OA65" s="49"/>
      <c r="OB65" s="49"/>
      <c r="OC65" s="49"/>
      <c r="OD65" s="49"/>
      <c r="OE65" s="49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9"/>
      <c r="OY65" s="49"/>
      <c r="OZ65" s="49"/>
      <c r="PA65" s="49"/>
      <c r="PB65" s="49"/>
      <c r="PC65" s="49"/>
      <c r="PD65" s="49"/>
      <c r="PE65" s="49"/>
      <c r="PF65" s="49"/>
      <c r="PG65" s="49"/>
      <c r="PH65" s="49"/>
      <c r="PI65" s="49"/>
      <c r="PJ65" s="49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</row>
    <row r="66" spans="1:448" s="122" customFormat="1" ht="22.5" customHeight="1">
      <c r="A66" s="70">
        <v>72</v>
      </c>
      <c r="B66" s="18" t="s">
        <v>362</v>
      </c>
      <c r="C66" s="18" t="s">
        <v>163</v>
      </c>
      <c r="D66" s="12" t="s">
        <v>3</v>
      </c>
      <c r="E66" s="45"/>
      <c r="F66" s="42"/>
      <c r="G66" s="117"/>
      <c r="H66" s="120"/>
      <c r="I66" s="25"/>
      <c r="J66" s="25"/>
      <c r="K66" s="18"/>
      <c r="L66" s="25"/>
      <c r="M66" s="25"/>
      <c r="N66" s="18"/>
      <c r="O66" s="171"/>
      <c r="P66" s="120"/>
      <c r="Q66" s="25"/>
      <c r="R66" s="25"/>
      <c r="S66" s="25"/>
      <c r="T66" s="25"/>
      <c r="U66" s="25"/>
      <c r="V66" s="25"/>
      <c r="W66" s="119">
        <f t="shared" si="19"/>
        <v>0</v>
      </c>
      <c r="X66" s="120">
        <v>121</v>
      </c>
      <c r="Y66" s="25"/>
      <c r="Z66" s="25"/>
      <c r="AA66" s="25"/>
      <c r="AB66" s="25"/>
      <c r="AC66" s="141"/>
      <c r="AD66" s="25">
        <v>1</v>
      </c>
      <c r="AE66" s="141">
        <f t="shared" si="20"/>
        <v>1</v>
      </c>
      <c r="AF66" s="120"/>
      <c r="AG66" s="25"/>
      <c r="AH66" s="25"/>
      <c r="AI66" s="25"/>
      <c r="AJ66" s="25"/>
      <c r="AK66" s="141"/>
      <c r="AL66" s="141"/>
      <c r="AM66" s="30">
        <f t="shared" si="13"/>
        <v>1</v>
      </c>
      <c r="AN66" s="120">
        <v>125</v>
      </c>
      <c r="AO66" s="25"/>
      <c r="AP66" s="25"/>
      <c r="AQ66" s="25"/>
      <c r="AR66" s="25"/>
      <c r="AS66" s="25">
        <v>17</v>
      </c>
      <c r="AT66" s="25">
        <v>1</v>
      </c>
      <c r="AU66" s="30">
        <f t="shared" si="14"/>
        <v>2</v>
      </c>
      <c r="AV66" s="290"/>
      <c r="AW66" s="285">
        <f t="shared" si="15"/>
        <v>2</v>
      </c>
      <c r="AX66" s="286">
        <f t="shared" si="16"/>
        <v>123</v>
      </c>
      <c r="AY66" s="297">
        <v>36</v>
      </c>
      <c r="BA66" s="123"/>
      <c r="BB66" s="123"/>
    </row>
    <row r="67" spans="1:448" ht="22.5" customHeight="1">
      <c r="A67" s="16"/>
      <c r="B67" s="10"/>
      <c r="C67" s="10"/>
      <c r="D67" s="10"/>
      <c r="E67" s="26"/>
      <c r="F67" s="176"/>
      <c r="G67" s="177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8"/>
      <c r="AU67" s="32"/>
      <c r="AV67" s="126"/>
      <c r="AW67" s="24" t="s">
        <v>104</v>
      </c>
      <c r="AX67" s="151">
        <f>AVERAGE(AX4:AX66)</f>
        <v>102.50052910052908</v>
      </c>
      <c r="AY67" s="152">
        <f>AVERAGE(AY5:AY66)</f>
        <v>23.649204301075272</v>
      </c>
      <c r="AZ67" s="71"/>
      <c r="BA67" s="24"/>
      <c r="BB67" s="151"/>
      <c r="BC67" s="152"/>
      <c r="BD67" s="79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</row>
    <row r="68" spans="1:448" s="50" customFormat="1" ht="21">
      <c r="A68" s="48"/>
      <c r="B68" s="80" t="s">
        <v>225</v>
      </c>
      <c r="C68" s="10"/>
      <c r="D68" s="10"/>
      <c r="E68" s="26"/>
      <c r="F68" s="176"/>
      <c r="G68" s="177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8"/>
      <c r="AU68" s="54"/>
      <c r="AV68" s="126"/>
      <c r="AW68" s="121"/>
      <c r="AX68" s="149"/>
      <c r="AY68" s="150"/>
      <c r="AZ68" s="49"/>
      <c r="BA68" s="69"/>
      <c r="BB68" s="151"/>
      <c r="BC68" s="152"/>
      <c r="BD68" s="53"/>
      <c r="BE68" s="78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  <c r="IX68" s="49"/>
      <c r="IY68" s="49"/>
      <c r="IZ68" s="49"/>
      <c r="JA68" s="49"/>
      <c r="JB68" s="49"/>
      <c r="JC68" s="49"/>
      <c r="JD68" s="49"/>
      <c r="JE68" s="49"/>
      <c r="JF68" s="49"/>
      <c r="JG68" s="49"/>
      <c r="JH68" s="49"/>
      <c r="JI68" s="49"/>
      <c r="JJ68" s="49"/>
      <c r="JK68" s="49"/>
      <c r="JL68" s="49"/>
      <c r="JM68" s="49"/>
      <c r="JN68" s="49"/>
      <c r="JO68" s="49"/>
      <c r="JP68" s="49"/>
      <c r="JQ68" s="49"/>
      <c r="JR68" s="49"/>
      <c r="JS68" s="49"/>
      <c r="JT68" s="49"/>
      <c r="JU68" s="49"/>
      <c r="JV68" s="49"/>
      <c r="JW68" s="49"/>
      <c r="JX68" s="49"/>
      <c r="JY68" s="49"/>
      <c r="JZ68" s="49"/>
      <c r="KA68" s="49"/>
      <c r="KB68" s="49"/>
      <c r="KC68" s="49"/>
      <c r="KD68" s="49"/>
      <c r="KE68" s="49"/>
      <c r="KF68" s="49"/>
      <c r="KG68" s="49"/>
      <c r="KH68" s="49"/>
      <c r="KI68" s="49"/>
      <c r="KJ68" s="49"/>
      <c r="KK68" s="49"/>
      <c r="KL68" s="49"/>
      <c r="KM68" s="49"/>
      <c r="KN68" s="49"/>
      <c r="KO68" s="49"/>
      <c r="KP68" s="49"/>
      <c r="KQ68" s="49"/>
      <c r="KR68" s="49"/>
      <c r="KS68" s="49"/>
      <c r="KT68" s="49"/>
      <c r="KU68" s="49"/>
      <c r="KV68" s="49"/>
      <c r="KW68" s="49"/>
      <c r="KX68" s="49"/>
      <c r="KY68" s="49"/>
      <c r="KZ68" s="49"/>
      <c r="LA68" s="49"/>
      <c r="LB68" s="49"/>
      <c r="LC68" s="49"/>
      <c r="LD68" s="49"/>
      <c r="LE68" s="49"/>
      <c r="LF68" s="49"/>
      <c r="LG68" s="49"/>
      <c r="LH68" s="49"/>
      <c r="LI68" s="49"/>
      <c r="LJ68" s="49"/>
      <c r="LK68" s="49"/>
      <c r="LL68" s="49"/>
      <c r="LM68" s="49"/>
      <c r="LN68" s="49"/>
      <c r="LO68" s="49"/>
      <c r="LP68" s="49"/>
      <c r="LQ68" s="49"/>
      <c r="LR68" s="49"/>
      <c r="LS68" s="49"/>
      <c r="LT68" s="49"/>
      <c r="LU68" s="49"/>
      <c r="LV68" s="49"/>
      <c r="LW68" s="49"/>
      <c r="LX68" s="49"/>
      <c r="LY68" s="49"/>
      <c r="LZ68" s="49"/>
      <c r="MA68" s="49"/>
      <c r="MB68" s="49"/>
      <c r="MC68" s="49"/>
      <c r="MD68" s="49"/>
      <c r="ME68" s="49"/>
      <c r="MF68" s="49"/>
      <c r="MG68" s="49"/>
      <c r="MH68" s="49"/>
      <c r="MI68" s="49"/>
      <c r="MJ68" s="49"/>
      <c r="MK68" s="49"/>
      <c r="ML68" s="49"/>
      <c r="MM68" s="49"/>
      <c r="MN68" s="49"/>
      <c r="MO68" s="49"/>
      <c r="MP68" s="49"/>
      <c r="MQ68" s="49"/>
      <c r="MR68" s="49"/>
      <c r="MS68" s="49"/>
      <c r="MT68" s="49"/>
      <c r="MU68" s="49"/>
      <c r="MV68" s="49"/>
      <c r="MW68" s="49"/>
      <c r="MX68" s="49"/>
      <c r="MY68" s="49"/>
      <c r="MZ68" s="49"/>
      <c r="NA68" s="49"/>
      <c r="NB68" s="49"/>
      <c r="NC68" s="49"/>
      <c r="ND68" s="49"/>
      <c r="NE68" s="49"/>
      <c r="NF68" s="49"/>
      <c r="NG68" s="49"/>
      <c r="NH68" s="49"/>
      <c r="NI68" s="49"/>
      <c r="NJ68" s="49"/>
      <c r="NK68" s="49"/>
      <c r="NL68" s="49"/>
      <c r="NM68" s="49"/>
      <c r="NN68" s="49"/>
      <c r="NO68" s="49"/>
      <c r="NP68" s="49"/>
      <c r="NQ68" s="49"/>
      <c r="NR68" s="49"/>
      <c r="NS68" s="49"/>
      <c r="NT68" s="49"/>
      <c r="NU68" s="49"/>
      <c r="NV68" s="49"/>
      <c r="NW68" s="49"/>
      <c r="NX68" s="49"/>
      <c r="NY68" s="49"/>
      <c r="NZ68" s="49"/>
      <c r="OA68" s="49"/>
      <c r="OB68" s="49"/>
      <c r="OC68" s="49"/>
      <c r="OD68" s="49"/>
      <c r="OE68" s="49"/>
      <c r="OF68" s="49"/>
      <c r="OG68" s="49"/>
      <c r="OH68" s="49"/>
      <c r="OI68" s="49"/>
      <c r="OJ68" s="49"/>
      <c r="OK68" s="49"/>
      <c r="OL68" s="49"/>
      <c r="OM68" s="49"/>
      <c r="ON68" s="49"/>
      <c r="OO68" s="49"/>
      <c r="OP68" s="49"/>
      <c r="OQ68" s="49"/>
      <c r="OR68" s="49"/>
      <c r="OS68" s="49"/>
      <c r="OT68" s="49"/>
      <c r="OU68" s="49"/>
      <c r="OV68" s="49"/>
      <c r="OW68" s="49"/>
      <c r="OX68" s="49"/>
      <c r="OY68" s="49"/>
      <c r="OZ68" s="49"/>
      <c r="PA68" s="49"/>
      <c r="PB68" s="49"/>
      <c r="PC68" s="49"/>
      <c r="PD68" s="49"/>
      <c r="PE68" s="49"/>
      <c r="PF68" s="49"/>
      <c r="PG68" s="49"/>
      <c r="PH68" s="49"/>
      <c r="PI68" s="49"/>
      <c r="PJ68" s="49"/>
      <c r="PK68" s="49"/>
      <c r="PL68" s="49"/>
      <c r="PM68" s="49"/>
      <c r="PN68" s="49"/>
      <c r="PO68" s="49"/>
      <c r="PP68" s="49"/>
      <c r="PQ68" s="49"/>
      <c r="PR68" s="49"/>
      <c r="PS68" s="49"/>
      <c r="PT68" s="49"/>
      <c r="PU68" s="49"/>
      <c r="PV68" s="49"/>
      <c r="PW68" s="49"/>
      <c r="PX68" s="49"/>
      <c r="PY68" s="49"/>
      <c r="PZ68" s="49"/>
      <c r="QA68" s="49"/>
      <c r="QB68" s="49"/>
      <c r="QC68" s="49"/>
      <c r="QD68" s="49"/>
      <c r="QE68" s="49"/>
      <c r="QF68" s="49"/>
    </row>
    <row r="69" spans="1:448" s="50" customFormat="1" ht="21">
      <c r="A69" s="48">
        <v>1</v>
      </c>
      <c r="B69" s="136" t="s">
        <v>309</v>
      </c>
      <c r="C69" s="17" t="s">
        <v>310</v>
      </c>
      <c r="D69" s="17" t="s">
        <v>3</v>
      </c>
      <c r="E69" s="137"/>
      <c r="F69" s="42"/>
      <c r="G69" s="117"/>
      <c r="H69" s="120"/>
      <c r="I69" s="66"/>
      <c r="J69" s="66"/>
      <c r="K69" s="66"/>
      <c r="L69" s="66"/>
      <c r="M69" s="66"/>
      <c r="N69" s="66"/>
      <c r="O69" s="66"/>
      <c r="P69" s="66">
        <v>101</v>
      </c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25"/>
      <c r="AU69" s="143"/>
      <c r="AV69" s="126"/>
      <c r="AW69" s="121">
        <f t="shared" ref="AW69:AW74" si="24">COUNT(H69,P69,X69,AF69,AN69)</f>
        <v>1</v>
      </c>
      <c r="AX69" s="149">
        <f t="shared" ref="AX69:AX74" si="25">IFERROR(AVERAGE(H69,P69,X69,AF69,AN69),"-")</f>
        <v>101</v>
      </c>
      <c r="AY69" s="150"/>
      <c r="AZ69" s="49"/>
      <c r="BA69" s="69"/>
      <c r="BB69" s="151"/>
      <c r="BC69" s="152"/>
      <c r="BD69" s="53"/>
      <c r="BE69" s="78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49"/>
      <c r="KK69" s="49"/>
      <c r="KL69" s="49"/>
      <c r="KM69" s="49"/>
      <c r="KN69" s="49"/>
      <c r="KO69" s="49"/>
      <c r="KP69" s="49"/>
      <c r="KQ69" s="49"/>
      <c r="KR69" s="49"/>
      <c r="KS69" s="49"/>
      <c r="KT69" s="49"/>
      <c r="KU69" s="49"/>
      <c r="KV69" s="49"/>
      <c r="KW69" s="49"/>
      <c r="KX69" s="49"/>
      <c r="KY69" s="49"/>
      <c r="KZ69" s="49"/>
      <c r="LA69" s="49"/>
      <c r="LB69" s="49"/>
      <c r="LC69" s="49"/>
      <c r="LD69" s="49"/>
      <c r="LE69" s="49"/>
      <c r="LF69" s="49"/>
      <c r="LG69" s="49"/>
      <c r="LH69" s="49"/>
      <c r="LI69" s="49"/>
      <c r="LJ69" s="49"/>
      <c r="LK69" s="49"/>
      <c r="LL69" s="49"/>
      <c r="LM69" s="49"/>
      <c r="LN69" s="49"/>
      <c r="LO69" s="49"/>
      <c r="LP69" s="49"/>
      <c r="LQ69" s="49"/>
      <c r="LR69" s="49"/>
      <c r="LS69" s="49"/>
      <c r="LT69" s="49"/>
      <c r="LU69" s="49"/>
      <c r="LV69" s="49"/>
      <c r="LW69" s="49"/>
      <c r="LX69" s="49"/>
      <c r="LY69" s="49"/>
      <c r="LZ69" s="49"/>
      <c r="MA69" s="49"/>
      <c r="MB69" s="49"/>
      <c r="MC69" s="49"/>
      <c r="MD69" s="49"/>
      <c r="ME69" s="49"/>
      <c r="MF69" s="49"/>
      <c r="MG69" s="49"/>
      <c r="MH69" s="49"/>
      <c r="MI69" s="49"/>
      <c r="MJ69" s="49"/>
      <c r="MK69" s="49"/>
      <c r="ML69" s="49"/>
      <c r="MM69" s="49"/>
      <c r="MN69" s="49"/>
      <c r="MO69" s="49"/>
      <c r="MP69" s="49"/>
      <c r="MQ69" s="49"/>
      <c r="MR69" s="49"/>
      <c r="MS69" s="49"/>
      <c r="MT69" s="49"/>
      <c r="MU69" s="49"/>
      <c r="MV69" s="49"/>
      <c r="MW69" s="49"/>
      <c r="MX69" s="49"/>
      <c r="MY69" s="49"/>
      <c r="MZ69" s="49"/>
      <c r="NA69" s="49"/>
      <c r="NB69" s="49"/>
      <c r="NC69" s="49"/>
      <c r="ND69" s="49"/>
      <c r="NE69" s="49"/>
      <c r="NF69" s="49"/>
      <c r="NG69" s="49"/>
      <c r="NH69" s="49"/>
      <c r="NI69" s="49"/>
      <c r="NJ69" s="49"/>
      <c r="NK69" s="49"/>
      <c r="NL69" s="49"/>
      <c r="NM69" s="49"/>
      <c r="NN69" s="49"/>
      <c r="NO69" s="49"/>
      <c r="NP69" s="49"/>
      <c r="NQ69" s="49"/>
      <c r="NR69" s="49"/>
      <c r="NS69" s="49"/>
      <c r="NT69" s="49"/>
      <c r="NU69" s="49"/>
      <c r="NV69" s="49"/>
      <c r="NW69" s="49"/>
      <c r="NX69" s="49"/>
      <c r="NY69" s="49"/>
      <c r="NZ69" s="49"/>
      <c r="OA69" s="49"/>
      <c r="OB69" s="49"/>
      <c r="OC69" s="49"/>
      <c r="OD69" s="49"/>
      <c r="OE69" s="49"/>
      <c r="OF69" s="49"/>
      <c r="OG69" s="49"/>
      <c r="OH69" s="49"/>
      <c r="OI69" s="49"/>
      <c r="OJ69" s="49"/>
      <c r="OK69" s="49"/>
      <c r="OL69" s="49"/>
      <c r="OM69" s="49"/>
      <c r="ON69" s="49"/>
      <c r="OO69" s="49"/>
      <c r="OP69" s="49"/>
      <c r="OQ69" s="49"/>
      <c r="OR69" s="49"/>
      <c r="OS69" s="49"/>
      <c r="OT69" s="49"/>
      <c r="OU69" s="49"/>
      <c r="OV69" s="49"/>
      <c r="OW69" s="49"/>
      <c r="OX69" s="49"/>
      <c r="OY69" s="49"/>
      <c r="OZ69" s="49"/>
      <c r="PA69" s="49"/>
      <c r="PB69" s="49"/>
      <c r="PC69" s="49"/>
      <c r="PD69" s="49"/>
      <c r="PE69" s="49"/>
      <c r="PF69" s="49"/>
      <c r="PG69" s="49"/>
      <c r="PH69" s="49"/>
      <c r="PI69" s="49"/>
      <c r="PJ69" s="49"/>
      <c r="PK69" s="49"/>
      <c r="PL69" s="49"/>
      <c r="PM69" s="49"/>
      <c r="PN69" s="49"/>
      <c r="PO69" s="49"/>
      <c r="PP69" s="49"/>
      <c r="PQ69" s="49"/>
      <c r="PR69" s="49"/>
      <c r="PS69" s="49"/>
      <c r="PT69" s="49"/>
      <c r="PU69" s="49"/>
      <c r="PV69" s="49"/>
      <c r="PW69" s="49"/>
      <c r="PX69" s="49"/>
      <c r="PY69" s="49"/>
      <c r="PZ69" s="49"/>
      <c r="QA69" s="49"/>
      <c r="QB69" s="49"/>
      <c r="QC69" s="49"/>
      <c r="QD69" s="49"/>
      <c r="QE69" s="49"/>
      <c r="QF69" s="49"/>
    </row>
    <row r="70" spans="1:448" s="24" customFormat="1" ht="18" customHeight="1">
      <c r="A70" s="48">
        <v>2</v>
      </c>
      <c r="B70" s="18" t="s">
        <v>198</v>
      </c>
      <c r="C70" s="18" t="s">
        <v>311</v>
      </c>
      <c r="D70" s="51" t="s">
        <v>3</v>
      </c>
      <c r="E70" s="58"/>
      <c r="F70" s="42"/>
      <c r="G70" s="117"/>
      <c r="H70" s="120"/>
      <c r="I70" s="66"/>
      <c r="J70" s="66"/>
      <c r="K70" s="66"/>
      <c r="L70" s="66"/>
      <c r="M70" s="66"/>
      <c r="N70" s="66"/>
      <c r="O70" s="66"/>
      <c r="P70" s="66">
        <v>103</v>
      </c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>
        <v>114</v>
      </c>
      <c r="AO70" s="66"/>
      <c r="AP70" s="66"/>
      <c r="AQ70" s="66"/>
      <c r="AR70" s="66"/>
      <c r="AS70" s="66"/>
      <c r="AT70" s="25"/>
      <c r="AU70" s="144"/>
      <c r="AV70" s="126"/>
      <c r="AW70" s="121">
        <f t="shared" si="24"/>
        <v>2</v>
      </c>
      <c r="AX70" s="149">
        <f t="shared" si="25"/>
        <v>108.5</v>
      </c>
      <c r="AY70" s="150">
        <f>(AX70-72)*0.65</f>
        <v>23.725000000000001</v>
      </c>
      <c r="BA70" s="103"/>
      <c r="BB70" s="153"/>
      <c r="BC70" s="154"/>
      <c r="BD70" s="77"/>
      <c r="BE70" s="76"/>
    </row>
    <row r="71" spans="1:448" s="62" customFormat="1" ht="18" customHeight="1">
      <c r="A71" s="48"/>
      <c r="B71" s="107" t="s">
        <v>385</v>
      </c>
      <c r="C71" s="108" t="s">
        <v>123</v>
      </c>
      <c r="D71" s="111" t="s">
        <v>208</v>
      </c>
      <c r="E71" s="112"/>
      <c r="F71" s="112"/>
      <c r="G71" s="117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4"/>
      <c r="AC71" s="115"/>
      <c r="AD71" s="115"/>
      <c r="AE71" s="115"/>
      <c r="AF71" s="114">
        <v>95</v>
      </c>
      <c r="AG71" s="115"/>
      <c r="AH71" s="115"/>
      <c r="AI71" s="115"/>
      <c r="AJ71" s="115"/>
      <c r="AK71" s="115"/>
      <c r="AL71" s="115"/>
      <c r="AM71" s="115"/>
      <c r="AN71" s="114">
        <v>99</v>
      </c>
      <c r="AO71" s="115"/>
      <c r="AP71" s="115"/>
      <c r="AQ71" s="115"/>
      <c r="AR71" s="115"/>
      <c r="AS71" s="115"/>
      <c r="AT71" s="25"/>
      <c r="AU71" s="115"/>
      <c r="AV71" s="126"/>
      <c r="AW71" s="121">
        <f t="shared" si="24"/>
        <v>2</v>
      </c>
      <c r="AX71" s="149">
        <f t="shared" si="25"/>
        <v>97</v>
      </c>
      <c r="AY71" s="150">
        <f>(AX71-72)*0.65</f>
        <v>16.25</v>
      </c>
      <c r="BB71" s="104"/>
      <c r="BC71" s="104"/>
    </row>
    <row r="72" spans="1:448" s="62" customFormat="1" ht="18" customHeight="1">
      <c r="A72" s="48"/>
      <c r="B72" s="107" t="s">
        <v>422</v>
      </c>
      <c r="C72" s="108" t="s">
        <v>423</v>
      </c>
      <c r="D72" s="109" t="s">
        <v>424</v>
      </c>
      <c r="E72" s="110"/>
      <c r="F72" s="110"/>
      <c r="G72" s="117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4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79">
        <v>96</v>
      </c>
      <c r="AO72" s="115"/>
      <c r="AP72" s="115"/>
      <c r="AQ72" s="115" t="s">
        <v>451</v>
      </c>
      <c r="AR72" s="115"/>
      <c r="AS72" s="115"/>
      <c r="AT72" s="25"/>
      <c r="AU72" s="115"/>
      <c r="AV72" s="126"/>
      <c r="AW72" s="121">
        <f t="shared" si="24"/>
        <v>1</v>
      </c>
      <c r="AX72" s="149">
        <f t="shared" si="25"/>
        <v>96</v>
      </c>
      <c r="AY72" s="150"/>
      <c r="BB72" s="104"/>
      <c r="BC72" s="104"/>
    </row>
    <row r="73" spans="1:448" s="62" customFormat="1" ht="18" customHeight="1">
      <c r="A73" s="48"/>
      <c r="B73" s="107"/>
      <c r="C73" s="108"/>
      <c r="D73" s="109"/>
      <c r="E73" s="110"/>
      <c r="F73" s="110"/>
      <c r="G73" s="117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4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25"/>
      <c r="AU73" s="115"/>
      <c r="AV73" s="126"/>
      <c r="AW73" s="121">
        <f t="shared" si="24"/>
        <v>0</v>
      </c>
      <c r="AX73" s="149" t="str">
        <f t="shared" si="25"/>
        <v>-</v>
      </c>
      <c r="AY73" s="150" t="e">
        <f t="shared" ref="AY73:AY74" si="26">(AX73-72)*0.8</f>
        <v>#VALUE!</v>
      </c>
      <c r="BB73" s="104"/>
      <c r="BC73" s="104"/>
    </row>
    <row r="74" spans="1:448" s="62" customFormat="1" ht="18" customHeight="1">
      <c r="A74" s="48"/>
      <c r="B74" s="107"/>
      <c r="C74" s="108"/>
      <c r="D74" s="111"/>
      <c r="E74" s="113"/>
      <c r="F74" s="113"/>
      <c r="G74" s="117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4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25"/>
      <c r="AU74" s="115"/>
      <c r="AV74" s="126"/>
      <c r="AW74" s="121">
        <f t="shared" si="24"/>
        <v>0</v>
      </c>
      <c r="AX74" s="149" t="str">
        <f t="shared" si="25"/>
        <v>-</v>
      </c>
      <c r="AY74" s="150" t="e">
        <f t="shared" si="26"/>
        <v>#VALUE!</v>
      </c>
      <c r="BB74" s="104"/>
      <c r="BC74" s="104"/>
    </row>
    <row r="75" spans="1:448">
      <c r="H75" s="72">
        <f>AVERAGE(H4:H74)</f>
        <v>103.09803921568627</v>
      </c>
      <c r="I75" s="24"/>
      <c r="J75" s="24"/>
      <c r="K75" s="24"/>
      <c r="L75" s="24"/>
      <c r="M75" s="24"/>
      <c r="N75" s="24"/>
      <c r="O75" s="24"/>
      <c r="P75" s="72">
        <f>AVERAGE(P4:P74)</f>
        <v>100.15094339622641</v>
      </c>
      <c r="Q75" s="24"/>
      <c r="R75" s="24"/>
      <c r="S75" s="24"/>
      <c r="T75" s="24"/>
      <c r="U75" s="24"/>
      <c r="V75" s="24"/>
      <c r="W75" s="24"/>
      <c r="X75" s="72">
        <f>AVERAGE(X4:X74)</f>
        <v>101.80434782608695</v>
      </c>
      <c r="Y75" s="24"/>
      <c r="Z75" s="24"/>
      <c r="AB75" s="103"/>
      <c r="AC75" s="24"/>
      <c r="AD75" s="24"/>
      <c r="AE75" s="24"/>
      <c r="AF75" s="72">
        <f>AVERAGE(AF4:AF74)</f>
        <v>99.155555555555551</v>
      </c>
      <c r="AG75" s="24"/>
      <c r="AH75" s="24"/>
      <c r="AI75" s="24"/>
      <c r="AJ75" s="24"/>
      <c r="AK75" s="24"/>
      <c r="AL75" s="24"/>
      <c r="AM75" s="24"/>
      <c r="AN75" s="296">
        <f>AVERAGE(AN4:AN74)</f>
        <v>102.51923076923077</v>
      </c>
      <c r="AO75" s="24"/>
      <c r="AP75" s="24"/>
      <c r="AQ75" s="24"/>
      <c r="AR75" s="24"/>
      <c r="AS75" s="24"/>
      <c r="AT75" s="24"/>
      <c r="AU75" s="13"/>
      <c r="AV75" s="13"/>
      <c r="AW75" s="13"/>
      <c r="AX75" s="13"/>
      <c r="AY75" s="13"/>
      <c r="AZ75" s="13"/>
      <c r="BB75" s="156"/>
      <c r="BC75" s="155"/>
      <c r="BD75" s="77"/>
      <c r="BE75" s="76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</row>
    <row r="76" spans="1:448"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103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13"/>
      <c r="AZ76" s="13"/>
      <c r="BD76" s="157"/>
      <c r="BE76" s="158"/>
      <c r="BF76" s="76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</row>
    <row r="77" spans="1:448"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103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13"/>
      <c r="AZ77" s="13"/>
      <c r="BD77" s="157"/>
      <c r="BE77" s="158"/>
      <c r="BF77" s="76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</row>
    <row r="78" spans="1:448"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10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13"/>
      <c r="AZ78" s="13"/>
      <c r="BD78" s="157"/>
      <c r="BE78" s="158"/>
      <c r="BF78" s="76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</row>
    <row r="79" spans="1:448"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103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13"/>
      <c r="AZ79" s="13"/>
      <c r="BD79" s="157"/>
      <c r="BE79" s="158"/>
      <c r="BF79" s="76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</row>
    <row r="80" spans="1:448"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103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13"/>
      <c r="AZ80" s="13"/>
      <c r="BD80" s="157"/>
      <c r="BE80" s="158"/>
      <c r="BF80" s="76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</row>
    <row r="81" spans="8:448"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103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13"/>
      <c r="AZ81" s="13"/>
      <c r="BD81" s="157"/>
      <c r="BE81" s="158"/>
      <c r="BF81" s="76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  <c r="MY81" s="13"/>
      <c r="MZ81" s="13"/>
      <c r="NA81" s="13"/>
      <c r="NB81" s="13"/>
      <c r="NC81" s="13"/>
      <c r="ND81" s="13"/>
      <c r="NE81" s="13"/>
      <c r="NF81" s="13"/>
      <c r="NG81" s="13"/>
      <c r="NH81" s="13"/>
      <c r="NI81" s="13"/>
      <c r="NJ81" s="13"/>
      <c r="NK81" s="13"/>
      <c r="NL81" s="13"/>
      <c r="NM81" s="13"/>
      <c r="NN81" s="13"/>
      <c r="NO81" s="13"/>
      <c r="NP81" s="13"/>
      <c r="NQ81" s="13"/>
      <c r="NR81" s="13"/>
      <c r="NS81" s="13"/>
      <c r="NT81" s="13"/>
      <c r="NU81" s="13"/>
      <c r="NV81" s="13"/>
      <c r="NW81" s="13"/>
      <c r="NX81" s="13"/>
      <c r="NY81" s="13"/>
      <c r="NZ81" s="13"/>
      <c r="OA81" s="13"/>
      <c r="OB81" s="13"/>
      <c r="OC81" s="13"/>
      <c r="OD81" s="13"/>
      <c r="OE81" s="13"/>
      <c r="OF81" s="13"/>
      <c r="OG81" s="13"/>
      <c r="OH81" s="13"/>
      <c r="OI81" s="13"/>
      <c r="OJ81" s="13"/>
      <c r="OK81" s="13"/>
      <c r="OL81" s="13"/>
      <c r="OM81" s="13"/>
      <c r="ON81" s="13"/>
      <c r="OO81" s="13"/>
      <c r="OP81" s="13"/>
      <c r="OQ81" s="13"/>
      <c r="OR81" s="13"/>
      <c r="OS81" s="13"/>
      <c r="OT81" s="13"/>
      <c r="OU81" s="13"/>
      <c r="OV81" s="13"/>
      <c r="OW81" s="13"/>
      <c r="OX81" s="13"/>
      <c r="OY81" s="13"/>
      <c r="OZ81" s="13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  <c r="PV81" s="13"/>
      <c r="PW81" s="13"/>
      <c r="PX81" s="13"/>
      <c r="PY81" s="13"/>
      <c r="PZ81" s="13"/>
      <c r="QA81" s="13"/>
      <c r="QB81" s="13"/>
      <c r="QC81" s="13"/>
      <c r="QD81" s="13"/>
      <c r="QE81" s="13"/>
      <c r="QF81" s="13"/>
    </row>
    <row r="82" spans="8:448"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103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13"/>
      <c r="AZ82" s="13"/>
      <c r="BD82" s="157"/>
      <c r="BE82" s="158"/>
      <c r="BF82" s="76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13"/>
      <c r="NN82" s="13"/>
      <c r="NO82" s="13"/>
      <c r="NP82" s="13"/>
      <c r="NQ82" s="13"/>
      <c r="NR82" s="13"/>
      <c r="NS82" s="13"/>
      <c r="NT82" s="13"/>
      <c r="NU82" s="13"/>
      <c r="NV82" s="13"/>
      <c r="NW82" s="13"/>
      <c r="NX82" s="13"/>
      <c r="NY82" s="13"/>
      <c r="NZ82" s="13"/>
      <c r="OA82" s="13"/>
      <c r="OB82" s="13"/>
      <c r="OC82" s="13"/>
      <c r="OD82" s="13"/>
      <c r="OE82" s="13"/>
      <c r="OF82" s="13"/>
      <c r="OG82" s="13"/>
      <c r="OH82" s="13"/>
      <c r="OI82" s="13"/>
      <c r="OJ82" s="13"/>
      <c r="OK82" s="13"/>
      <c r="OL82" s="13"/>
      <c r="OM82" s="13"/>
      <c r="ON82" s="13"/>
      <c r="OO82" s="13"/>
      <c r="OP82" s="13"/>
      <c r="OQ82" s="13"/>
      <c r="OR82" s="13"/>
      <c r="OS82" s="13"/>
      <c r="OT82" s="13"/>
      <c r="OU82" s="13"/>
      <c r="OV82" s="13"/>
      <c r="OW82" s="13"/>
      <c r="OX82" s="13"/>
      <c r="OY82" s="13"/>
      <c r="OZ82" s="13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  <c r="PV82" s="13"/>
      <c r="PW82" s="13"/>
      <c r="PX82" s="13"/>
      <c r="PY82" s="13"/>
      <c r="PZ82" s="13"/>
      <c r="QA82" s="13"/>
      <c r="QB82" s="13"/>
      <c r="QC82" s="13"/>
      <c r="QD82" s="13"/>
      <c r="QE82" s="13"/>
      <c r="QF82" s="13"/>
    </row>
    <row r="83" spans="8:448"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103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13"/>
      <c r="AZ83" s="13"/>
      <c r="BD83" s="157"/>
      <c r="BE83" s="158"/>
      <c r="BF83" s="76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</row>
    <row r="84" spans="8:448"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103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13"/>
      <c r="AZ84" s="13"/>
      <c r="BD84" s="157"/>
      <c r="BE84" s="158"/>
      <c r="BF84" s="76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</row>
    <row r="85" spans="8:448"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103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13"/>
      <c r="AZ85" s="13"/>
      <c r="BD85" s="157"/>
      <c r="BE85" s="158"/>
      <c r="BF85" s="76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</row>
    <row r="86" spans="8:448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103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13"/>
      <c r="AZ86" s="13"/>
      <c r="BD86" s="157"/>
      <c r="BE86" s="158"/>
      <c r="BF86" s="76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</row>
    <row r="87" spans="8:448"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103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13"/>
      <c r="AZ87" s="13"/>
      <c r="BD87" s="157"/>
      <c r="BE87" s="158"/>
      <c r="BF87" s="76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</row>
    <row r="88" spans="8:448"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103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13"/>
      <c r="AZ88" s="13"/>
      <c r="BD88" s="157"/>
      <c r="BE88" s="158"/>
      <c r="BF88" s="76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  <c r="OU88" s="13"/>
      <c r="OV88" s="13"/>
      <c r="OW88" s="13"/>
      <c r="OX88" s="13"/>
      <c r="OY88" s="13"/>
      <c r="OZ88" s="13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  <c r="PV88" s="13"/>
      <c r="PW88" s="13"/>
      <c r="PX88" s="13"/>
      <c r="PY88" s="13"/>
      <c r="PZ88" s="13"/>
      <c r="QA88" s="13"/>
      <c r="QB88" s="13"/>
      <c r="QC88" s="13"/>
      <c r="QD88" s="13"/>
      <c r="QE88" s="13"/>
      <c r="QF88" s="13"/>
    </row>
    <row r="89" spans="8:448"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103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13"/>
      <c r="AZ89" s="13"/>
      <c r="BD89" s="157"/>
      <c r="BE89" s="158"/>
      <c r="BF89" s="76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</row>
    <row r="90" spans="8:448"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103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13"/>
      <c r="AZ90" s="13"/>
      <c r="BD90" s="157"/>
      <c r="BE90" s="158"/>
      <c r="BF90" s="76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3"/>
      <c r="NU90" s="13"/>
      <c r="NV90" s="13"/>
      <c r="NW90" s="13"/>
      <c r="NX90" s="13"/>
      <c r="NY90" s="13"/>
      <c r="NZ90" s="13"/>
      <c r="OA90" s="13"/>
      <c r="OB90" s="13"/>
      <c r="OC90" s="13"/>
      <c r="OD90" s="13"/>
      <c r="OE90" s="13"/>
      <c r="OF90" s="13"/>
      <c r="OG90" s="13"/>
      <c r="OH90" s="13"/>
      <c r="OI90" s="13"/>
      <c r="OJ90" s="13"/>
      <c r="OK90" s="13"/>
      <c r="OL90" s="13"/>
      <c r="OM90" s="13"/>
      <c r="ON90" s="13"/>
      <c r="OO90" s="13"/>
      <c r="OP90" s="13"/>
      <c r="OQ90" s="13"/>
      <c r="OR90" s="13"/>
      <c r="OS90" s="13"/>
      <c r="OT90" s="13"/>
      <c r="OU90" s="13"/>
      <c r="OV90" s="13"/>
      <c r="OW90" s="13"/>
      <c r="OX90" s="13"/>
      <c r="OY90" s="13"/>
      <c r="OZ90" s="13"/>
      <c r="PA90" s="13"/>
      <c r="PB90" s="13"/>
      <c r="PC90" s="13"/>
      <c r="PD90" s="13"/>
      <c r="PE90" s="13"/>
      <c r="PF90" s="13"/>
      <c r="PG90" s="13"/>
      <c r="PH90" s="13"/>
      <c r="PI90" s="13"/>
      <c r="PJ90" s="13"/>
      <c r="PK90" s="13"/>
      <c r="PL90" s="13"/>
      <c r="PM90" s="13"/>
      <c r="PN90" s="13"/>
      <c r="PO90" s="13"/>
      <c r="PP90" s="13"/>
      <c r="PQ90" s="13"/>
      <c r="PR90" s="13"/>
      <c r="PS90" s="13"/>
      <c r="PT90" s="13"/>
      <c r="PU90" s="13"/>
      <c r="PV90" s="13"/>
      <c r="PW90" s="13"/>
      <c r="PX90" s="13"/>
      <c r="PY90" s="13"/>
      <c r="PZ90" s="13"/>
      <c r="QA90" s="13"/>
      <c r="QB90" s="13"/>
      <c r="QC90" s="13"/>
      <c r="QD90" s="13"/>
      <c r="QE90" s="13"/>
      <c r="QF90" s="13"/>
    </row>
    <row r="91" spans="8:448"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103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13"/>
      <c r="AZ91" s="13"/>
      <c r="BD91" s="157"/>
      <c r="BE91" s="158"/>
      <c r="BF91" s="76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13"/>
      <c r="NN91" s="13"/>
      <c r="NO91" s="13"/>
      <c r="NP91" s="13"/>
      <c r="NQ91" s="13"/>
      <c r="NR91" s="13"/>
      <c r="NS91" s="13"/>
      <c r="NT91" s="13"/>
      <c r="NU91" s="13"/>
      <c r="NV91" s="13"/>
      <c r="NW91" s="13"/>
      <c r="NX91" s="13"/>
      <c r="NY91" s="13"/>
      <c r="NZ91" s="13"/>
      <c r="OA91" s="13"/>
      <c r="OB91" s="13"/>
      <c r="OC91" s="13"/>
      <c r="OD91" s="13"/>
      <c r="OE91" s="13"/>
      <c r="OF91" s="13"/>
      <c r="OG91" s="13"/>
      <c r="OH91" s="13"/>
      <c r="OI91" s="13"/>
      <c r="OJ91" s="13"/>
      <c r="OK91" s="13"/>
      <c r="OL91" s="13"/>
      <c r="OM91" s="13"/>
      <c r="ON91" s="13"/>
      <c r="OO91" s="13"/>
      <c r="OP91" s="13"/>
      <c r="OQ91" s="13"/>
      <c r="OR91" s="13"/>
      <c r="OS91" s="13"/>
      <c r="OT91" s="13"/>
      <c r="OU91" s="13"/>
      <c r="OV91" s="13"/>
      <c r="OW91" s="13"/>
      <c r="OX91" s="13"/>
      <c r="OY91" s="13"/>
      <c r="OZ91" s="13"/>
      <c r="PA91" s="13"/>
      <c r="PB91" s="13"/>
      <c r="PC91" s="13"/>
      <c r="PD91" s="13"/>
      <c r="PE91" s="13"/>
      <c r="PF91" s="13"/>
      <c r="PG91" s="13"/>
      <c r="PH91" s="13"/>
      <c r="PI91" s="13"/>
      <c r="PJ91" s="13"/>
      <c r="PK91" s="13"/>
      <c r="PL91" s="13"/>
      <c r="PM91" s="13"/>
      <c r="PN91" s="13"/>
      <c r="PO91" s="13"/>
      <c r="PP91" s="13"/>
      <c r="PQ91" s="13"/>
      <c r="PR91" s="13"/>
      <c r="PS91" s="13"/>
      <c r="PT91" s="13"/>
      <c r="PU91" s="13"/>
      <c r="PV91" s="13"/>
      <c r="PW91" s="13"/>
      <c r="PX91" s="13"/>
      <c r="PY91" s="13"/>
      <c r="PZ91" s="13"/>
      <c r="QA91" s="13"/>
      <c r="QB91" s="13"/>
      <c r="QC91" s="13"/>
      <c r="QD91" s="13"/>
      <c r="QE91" s="13"/>
      <c r="QF91" s="13"/>
    </row>
    <row r="92" spans="8:448"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103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13"/>
      <c r="AZ92" s="13"/>
      <c r="BD92" s="157"/>
      <c r="BE92" s="158"/>
      <c r="BF92" s="76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  <c r="OU92" s="13"/>
      <c r="OV92" s="13"/>
      <c r="OW92" s="13"/>
      <c r="OX92" s="13"/>
      <c r="OY92" s="13"/>
      <c r="OZ92" s="13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  <c r="PV92" s="13"/>
      <c r="PW92" s="13"/>
      <c r="PX92" s="13"/>
      <c r="PY92" s="13"/>
      <c r="PZ92" s="13"/>
      <c r="QA92" s="13"/>
      <c r="QB92" s="13"/>
      <c r="QC92" s="13"/>
      <c r="QD92" s="13"/>
      <c r="QE92" s="13"/>
      <c r="QF92" s="13"/>
    </row>
    <row r="93" spans="8:448"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103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13"/>
      <c r="AZ93" s="13"/>
      <c r="BD93" s="157"/>
      <c r="BE93" s="158"/>
      <c r="BF93" s="76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  <c r="MY93" s="13"/>
      <c r="MZ93" s="13"/>
      <c r="NA93" s="13"/>
      <c r="NB93" s="13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13"/>
      <c r="NN93" s="13"/>
      <c r="NO93" s="13"/>
      <c r="NP93" s="13"/>
      <c r="NQ93" s="13"/>
      <c r="NR93" s="13"/>
      <c r="NS93" s="13"/>
      <c r="NT93" s="13"/>
      <c r="NU93" s="13"/>
      <c r="NV93" s="13"/>
      <c r="NW93" s="13"/>
      <c r="NX93" s="13"/>
      <c r="NY93" s="13"/>
      <c r="NZ93" s="13"/>
      <c r="OA93" s="13"/>
      <c r="OB93" s="13"/>
      <c r="OC93" s="13"/>
      <c r="OD93" s="13"/>
      <c r="OE93" s="13"/>
      <c r="OF93" s="13"/>
      <c r="OG93" s="13"/>
      <c r="OH93" s="13"/>
      <c r="OI93" s="13"/>
      <c r="OJ93" s="13"/>
      <c r="OK93" s="13"/>
      <c r="OL93" s="13"/>
      <c r="OM93" s="13"/>
      <c r="ON93" s="13"/>
      <c r="OO93" s="13"/>
      <c r="OP93" s="13"/>
      <c r="OQ93" s="13"/>
      <c r="OR93" s="13"/>
      <c r="OS93" s="13"/>
      <c r="OT93" s="13"/>
      <c r="OU93" s="13"/>
      <c r="OV93" s="13"/>
      <c r="OW93" s="13"/>
      <c r="OX93" s="13"/>
      <c r="OY93" s="13"/>
      <c r="OZ93" s="13"/>
      <c r="PA93" s="13"/>
      <c r="PB93" s="13"/>
      <c r="PC93" s="13"/>
      <c r="PD93" s="13"/>
      <c r="PE93" s="13"/>
      <c r="PF93" s="13"/>
      <c r="PG93" s="13"/>
      <c r="PH93" s="13"/>
      <c r="PI93" s="13"/>
      <c r="PJ93" s="13"/>
      <c r="PK93" s="13"/>
      <c r="PL93" s="13"/>
      <c r="PM93" s="13"/>
      <c r="PN93" s="13"/>
      <c r="PO93" s="13"/>
      <c r="PP93" s="13"/>
      <c r="PQ93" s="13"/>
      <c r="PR93" s="13"/>
      <c r="PS93" s="13"/>
      <c r="PT93" s="13"/>
      <c r="PU93" s="13"/>
      <c r="PV93" s="13"/>
      <c r="PW93" s="13"/>
      <c r="PX93" s="13"/>
      <c r="PY93" s="13"/>
      <c r="PZ93" s="13"/>
      <c r="QA93" s="13"/>
      <c r="QB93" s="13"/>
      <c r="QC93" s="13"/>
      <c r="QD93" s="13"/>
      <c r="QE93" s="13"/>
      <c r="QF93" s="13"/>
    </row>
    <row r="94" spans="8:448"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103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13"/>
      <c r="AZ94" s="13"/>
      <c r="BD94" s="157"/>
      <c r="BE94" s="158"/>
      <c r="BF94" s="76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  <c r="OU94" s="13"/>
      <c r="OV94" s="13"/>
      <c r="OW94" s="13"/>
      <c r="OX94" s="13"/>
      <c r="OY94" s="13"/>
      <c r="OZ94" s="13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  <c r="PV94" s="13"/>
      <c r="PW94" s="13"/>
      <c r="PX94" s="13"/>
      <c r="PY94" s="13"/>
      <c r="PZ94" s="13"/>
      <c r="QA94" s="13"/>
      <c r="QB94" s="13"/>
      <c r="QC94" s="13"/>
      <c r="QD94" s="13"/>
      <c r="QE94" s="13"/>
      <c r="QF94" s="13"/>
    </row>
    <row r="95" spans="8:448"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103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13"/>
      <c r="AZ95" s="13"/>
      <c r="BD95" s="157"/>
      <c r="BE95" s="158"/>
      <c r="BF95" s="76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3"/>
      <c r="NU95" s="13"/>
      <c r="NV95" s="13"/>
      <c r="NW95" s="13"/>
      <c r="NX95" s="13"/>
      <c r="NY95" s="13"/>
      <c r="NZ95" s="13"/>
      <c r="OA95" s="13"/>
      <c r="OB95" s="13"/>
      <c r="OC95" s="13"/>
      <c r="OD95" s="13"/>
      <c r="OE95" s="13"/>
      <c r="OF95" s="13"/>
      <c r="OG95" s="13"/>
      <c r="OH95" s="13"/>
      <c r="OI95" s="13"/>
      <c r="OJ95" s="13"/>
      <c r="OK95" s="13"/>
      <c r="OL95" s="13"/>
      <c r="OM95" s="13"/>
      <c r="ON95" s="13"/>
      <c r="OO95" s="13"/>
      <c r="OP95" s="13"/>
      <c r="OQ95" s="13"/>
      <c r="OR95" s="13"/>
      <c r="OS95" s="13"/>
      <c r="OT95" s="13"/>
      <c r="OU95" s="13"/>
      <c r="OV95" s="13"/>
      <c r="OW95" s="13"/>
      <c r="OX95" s="13"/>
      <c r="OY95" s="13"/>
      <c r="OZ95" s="13"/>
      <c r="PA95" s="13"/>
      <c r="PB95" s="13"/>
      <c r="PC95" s="13"/>
      <c r="PD95" s="13"/>
      <c r="PE95" s="13"/>
      <c r="PF95" s="13"/>
      <c r="PG95" s="13"/>
      <c r="PH95" s="13"/>
      <c r="PI95" s="13"/>
      <c r="PJ95" s="13"/>
      <c r="PK95" s="13"/>
      <c r="PL95" s="13"/>
      <c r="PM95" s="13"/>
      <c r="PN95" s="13"/>
      <c r="PO95" s="13"/>
      <c r="PP95" s="13"/>
      <c r="PQ95" s="13"/>
      <c r="PR95" s="13"/>
      <c r="PS95" s="13"/>
      <c r="PT95" s="13"/>
      <c r="PU95" s="13"/>
      <c r="PV95" s="13"/>
      <c r="PW95" s="13"/>
      <c r="PX95" s="13"/>
      <c r="PY95" s="13"/>
      <c r="PZ95" s="13"/>
      <c r="QA95" s="13"/>
      <c r="QB95" s="13"/>
      <c r="QC95" s="13"/>
      <c r="QD95" s="13"/>
      <c r="QE95" s="13"/>
      <c r="QF95" s="13"/>
    </row>
    <row r="96" spans="8:448"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03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13"/>
      <c r="AZ96" s="13"/>
      <c r="BD96" s="157"/>
      <c r="BE96" s="158"/>
      <c r="BF96" s="76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  <c r="OU96" s="13"/>
      <c r="OV96" s="13"/>
      <c r="OW96" s="13"/>
      <c r="OX96" s="13"/>
      <c r="OY96" s="13"/>
      <c r="OZ96" s="13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  <c r="PV96" s="13"/>
      <c r="PW96" s="13"/>
      <c r="PX96" s="13"/>
      <c r="PY96" s="13"/>
      <c r="PZ96" s="13"/>
      <c r="QA96" s="13"/>
      <c r="QB96" s="13"/>
      <c r="QC96" s="13"/>
      <c r="QD96" s="13"/>
      <c r="QE96" s="13"/>
      <c r="QF96" s="13"/>
    </row>
    <row r="97" spans="8:448"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03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13"/>
      <c r="AZ97" s="13"/>
      <c r="BD97" s="157"/>
      <c r="BE97" s="158"/>
      <c r="BF97" s="76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  <c r="OU97" s="13"/>
      <c r="OV97" s="13"/>
      <c r="OW97" s="13"/>
      <c r="OX97" s="13"/>
      <c r="OY97" s="13"/>
      <c r="OZ97" s="13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  <c r="PV97" s="13"/>
      <c r="PW97" s="13"/>
      <c r="PX97" s="13"/>
      <c r="PY97" s="13"/>
      <c r="PZ97" s="13"/>
      <c r="QA97" s="13"/>
      <c r="QB97" s="13"/>
      <c r="QC97" s="13"/>
      <c r="QD97" s="13"/>
      <c r="QE97" s="13"/>
      <c r="QF97" s="13"/>
    </row>
    <row r="98" spans="8:448"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03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13"/>
      <c r="AZ98" s="13"/>
      <c r="BD98" s="157"/>
      <c r="BE98" s="158"/>
      <c r="BF98" s="76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3"/>
      <c r="NS98" s="13"/>
      <c r="NT98" s="13"/>
      <c r="NU98" s="13"/>
      <c r="NV98" s="13"/>
      <c r="NW98" s="13"/>
      <c r="NX98" s="13"/>
      <c r="NY98" s="13"/>
      <c r="NZ98" s="13"/>
      <c r="OA98" s="13"/>
      <c r="OB98" s="13"/>
      <c r="OC98" s="13"/>
      <c r="OD98" s="13"/>
      <c r="OE98" s="13"/>
      <c r="OF98" s="13"/>
      <c r="OG98" s="13"/>
      <c r="OH98" s="13"/>
      <c r="OI98" s="13"/>
      <c r="OJ98" s="13"/>
      <c r="OK98" s="13"/>
      <c r="OL98" s="13"/>
      <c r="OM98" s="13"/>
      <c r="ON98" s="13"/>
      <c r="OO98" s="13"/>
      <c r="OP98" s="13"/>
      <c r="OQ98" s="13"/>
      <c r="OR98" s="13"/>
      <c r="OS98" s="13"/>
      <c r="OT98" s="13"/>
      <c r="OU98" s="13"/>
      <c r="OV98" s="13"/>
      <c r="OW98" s="13"/>
      <c r="OX98" s="13"/>
      <c r="OY98" s="13"/>
      <c r="OZ98" s="13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  <c r="PV98" s="13"/>
      <c r="PW98" s="13"/>
      <c r="PX98" s="13"/>
      <c r="PY98" s="13"/>
      <c r="PZ98" s="13"/>
      <c r="QA98" s="13"/>
      <c r="QB98" s="13"/>
      <c r="QC98" s="13"/>
      <c r="QD98" s="13"/>
      <c r="QE98" s="13"/>
      <c r="QF98" s="13"/>
    </row>
    <row r="99" spans="8:448"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03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13"/>
      <c r="AZ99" s="13"/>
      <c r="BD99" s="157"/>
      <c r="BE99" s="158"/>
      <c r="BF99" s="76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</row>
    <row r="100" spans="8:448"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03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13"/>
      <c r="AZ100" s="13"/>
      <c r="BD100" s="157"/>
      <c r="BE100" s="158"/>
      <c r="BF100" s="76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</row>
    <row r="101" spans="8:448"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03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13"/>
      <c r="AZ101" s="13"/>
      <c r="BD101" s="157"/>
      <c r="BE101" s="158"/>
      <c r="BF101" s="76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</row>
    <row r="102" spans="8:448"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03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13"/>
      <c r="AZ102" s="13"/>
      <c r="BD102" s="157"/>
      <c r="BE102" s="158"/>
      <c r="BF102" s="76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</row>
    <row r="103" spans="8:448"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103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13"/>
      <c r="AZ103" s="13"/>
      <c r="BD103" s="157"/>
      <c r="BE103" s="158"/>
      <c r="BF103" s="76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</row>
    <row r="104" spans="8:448"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03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13"/>
      <c r="AZ104" s="13"/>
      <c r="BD104" s="157"/>
      <c r="BE104" s="158"/>
      <c r="BF104" s="76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13"/>
      <c r="NN104" s="13"/>
      <c r="NO104" s="13"/>
      <c r="NP104" s="13"/>
      <c r="NQ104" s="13"/>
      <c r="NR104" s="13"/>
      <c r="NS104" s="13"/>
      <c r="NT104" s="13"/>
      <c r="NU104" s="13"/>
      <c r="NV104" s="13"/>
      <c r="NW104" s="13"/>
      <c r="NX104" s="13"/>
      <c r="NY104" s="13"/>
      <c r="NZ104" s="13"/>
      <c r="OA104" s="13"/>
      <c r="OB104" s="13"/>
      <c r="OC104" s="13"/>
      <c r="OD104" s="13"/>
      <c r="OE104" s="13"/>
      <c r="OF104" s="13"/>
      <c r="OG104" s="13"/>
      <c r="OH104" s="13"/>
      <c r="OI104" s="13"/>
      <c r="OJ104" s="13"/>
      <c r="OK104" s="13"/>
      <c r="OL104" s="13"/>
      <c r="OM104" s="13"/>
      <c r="ON104" s="13"/>
      <c r="OO104" s="13"/>
      <c r="OP104" s="13"/>
      <c r="OQ104" s="13"/>
      <c r="OR104" s="13"/>
      <c r="OS104" s="13"/>
      <c r="OT104" s="13"/>
      <c r="OU104" s="13"/>
      <c r="OV104" s="13"/>
      <c r="OW104" s="13"/>
      <c r="OX104" s="13"/>
      <c r="OY104" s="13"/>
      <c r="OZ104" s="13"/>
      <c r="PA104" s="13"/>
      <c r="PB104" s="13"/>
      <c r="PC104" s="13"/>
      <c r="PD104" s="13"/>
      <c r="PE104" s="13"/>
      <c r="PF104" s="13"/>
      <c r="PG104" s="13"/>
      <c r="PH104" s="13"/>
      <c r="PI104" s="13"/>
      <c r="PJ104" s="13"/>
      <c r="PK104" s="13"/>
      <c r="PL104" s="13"/>
      <c r="PM104" s="13"/>
      <c r="PN104" s="13"/>
      <c r="PO104" s="13"/>
      <c r="PP104" s="13"/>
      <c r="PQ104" s="13"/>
      <c r="PR104" s="13"/>
      <c r="PS104" s="13"/>
      <c r="PT104" s="13"/>
      <c r="PU104" s="13"/>
      <c r="PV104" s="13"/>
      <c r="PW104" s="13"/>
      <c r="PX104" s="13"/>
      <c r="PY104" s="13"/>
      <c r="PZ104" s="13"/>
      <c r="QA104" s="13"/>
      <c r="QB104" s="13"/>
      <c r="QC104" s="13"/>
      <c r="QD104" s="13"/>
      <c r="QE104" s="13"/>
      <c r="QF104" s="13"/>
    </row>
    <row r="105" spans="8:448"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103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13"/>
      <c r="AZ105" s="13"/>
      <c r="BD105" s="157"/>
      <c r="BE105" s="158"/>
      <c r="BF105" s="76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13"/>
      <c r="NN105" s="13"/>
      <c r="NO105" s="13"/>
      <c r="NP105" s="13"/>
      <c r="NQ105" s="13"/>
      <c r="NR105" s="13"/>
      <c r="NS105" s="13"/>
      <c r="NT105" s="13"/>
      <c r="NU105" s="13"/>
      <c r="NV105" s="13"/>
      <c r="NW105" s="13"/>
      <c r="NX105" s="13"/>
      <c r="NY105" s="13"/>
      <c r="NZ105" s="13"/>
      <c r="OA105" s="13"/>
      <c r="OB105" s="13"/>
      <c r="OC105" s="13"/>
      <c r="OD105" s="13"/>
      <c r="OE105" s="13"/>
      <c r="OF105" s="13"/>
      <c r="OG105" s="13"/>
      <c r="OH105" s="13"/>
      <c r="OI105" s="13"/>
      <c r="OJ105" s="13"/>
      <c r="OK105" s="13"/>
      <c r="OL105" s="13"/>
      <c r="OM105" s="13"/>
      <c r="ON105" s="13"/>
      <c r="OO105" s="13"/>
      <c r="OP105" s="13"/>
      <c r="OQ105" s="13"/>
      <c r="OR105" s="13"/>
      <c r="OS105" s="13"/>
      <c r="OT105" s="13"/>
      <c r="OU105" s="13"/>
      <c r="OV105" s="13"/>
      <c r="OW105" s="13"/>
      <c r="OX105" s="13"/>
      <c r="OY105" s="13"/>
      <c r="OZ105" s="13"/>
      <c r="PA105" s="13"/>
      <c r="PB105" s="13"/>
      <c r="PC105" s="13"/>
      <c r="PD105" s="13"/>
      <c r="PE105" s="13"/>
      <c r="PF105" s="13"/>
      <c r="PG105" s="13"/>
      <c r="PH105" s="13"/>
      <c r="PI105" s="13"/>
      <c r="PJ105" s="13"/>
      <c r="PK105" s="13"/>
      <c r="PL105" s="13"/>
      <c r="PM105" s="13"/>
      <c r="PN105" s="13"/>
      <c r="PO105" s="13"/>
      <c r="PP105" s="13"/>
      <c r="PQ105" s="13"/>
      <c r="PR105" s="13"/>
      <c r="PS105" s="13"/>
      <c r="PT105" s="13"/>
      <c r="PU105" s="13"/>
      <c r="PV105" s="13"/>
      <c r="PW105" s="13"/>
      <c r="PX105" s="13"/>
      <c r="PY105" s="13"/>
      <c r="PZ105" s="13"/>
      <c r="QA105" s="13"/>
      <c r="QB105" s="13"/>
      <c r="QC105" s="13"/>
      <c r="QD105" s="13"/>
      <c r="QE105" s="13"/>
      <c r="QF105" s="13"/>
    </row>
    <row r="106" spans="8:448"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103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13"/>
      <c r="AZ106" s="13"/>
      <c r="BD106" s="157"/>
      <c r="BE106" s="158"/>
      <c r="BF106" s="76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13"/>
      <c r="NN106" s="13"/>
      <c r="NO106" s="13"/>
      <c r="NP106" s="13"/>
      <c r="NQ106" s="13"/>
      <c r="NR106" s="13"/>
      <c r="NS106" s="13"/>
      <c r="NT106" s="13"/>
      <c r="NU106" s="13"/>
      <c r="NV106" s="13"/>
      <c r="NW106" s="13"/>
      <c r="NX106" s="13"/>
      <c r="NY106" s="13"/>
      <c r="NZ106" s="13"/>
      <c r="OA106" s="13"/>
      <c r="OB106" s="13"/>
      <c r="OC106" s="13"/>
      <c r="OD106" s="13"/>
      <c r="OE106" s="13"/>
      <c r="OF106" s="13"/>
      <c r="OG106" s="13"/>
      <c r="OH106" s="13"/>
      <c r="OI106" s="13"/>
      <c r="OJ106" s="13"/>
      <c r="OK106" s="13"/>
      <c r="OL106" s="13"/>
      <c r="OM106" s="13"/>
      <c r="ON106" s="13"/>
      <c r="OO106" s="13"/>
      <c r="OP106" s="13"/>
      <c r="OQ106" s="13"/>
      <c r="OR106" s="13"/>
      <c r="OS106" s="13"/>
      <c r="OT106" s="13"/>
      <c r="OU106" s="13"/>
      <c r="OV106" s="13"/>
      <c r="OW106" s="13"/>
      <c r="OX106" s="13"/>
      <c r="OY106" s="13"/>
      <c r="OZ106" s="13"/>
      <c r="PA106" s="13"/>
      <c r="PB106" s="13"/>
      <c r="PC106" s="13"/>
      <c r="PD106" s="13"/>
      <c r="PE106" s="13"/>
      <c r="PF106" s="13"/>
      <c r="PG106" s="13"/>
      <c r="PH106" s="13"/>
      <c r="PI106" s="13"/>
      <c r="PJ106" s="13"/>
      <c r="PK106" s="13"/>
      <c r="PL106" s="13"/>
      <c r="PM106" s="13"/>
      <c r="PN106" s="13"/>
      <c r="PO106" s="13"/>
      <c r="PP106" s="13"/>
      <c r="PQ106" s="13"/>
      <c r="PR106" s="13"/>
      <c r="PS106" s="13"/>
      <c r="PT106" s="13"/>
      <c r="PU106" s="13"/>
      <c r="PV106" s="13"/>
      <c r="PW106" s="13"/>
      <c r="PX106" s="13"/>
      <c r="PY106" s="13"/>
      <c r="PZ106" s="13"/>
      <c r="QA106" s="13"/>
      <c r="QB106" s="13"/>
      <c r="QC106" s="13"/>
      <c r="QD106" s="13"/>
      <c r="QE106" s="13"/>
      <c r="QF106" s="13"/>
    </row>
    <row r="107" spans="8:448"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103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13"/>
      <c r="AZ107" s="13"/>
      <c r="BD107" s="157"/>
      <c r="BE107" s="158"/>
      <c r="BF107" s="76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3"/>
      <c r="NU107" s="13"/>
      <c r="NV107" s="13"/>
      <c r="NW107" s="13"/>
      <c r="NX107" s="13"/>
      <c r="NY107" s="13"/>
      <c r="NZ107" s="13"/>
      <c r="OA107" s="13"/>
      <c r="OB107" s="13"/>
      <c r="OC107" s="13"/>
      <c r="OD107" s="13"/>
      <c r="OE107" s="13"/>
      <c r="OF107" s="13"/>
      <c r="OG107" s="13"/>
      <c r="OH107" s="13"/>
      <c r="OI107" s="13"/>
      <c r="OJ107" s="13"/>
      <c r="OK107" s="13"/>
      <c r="OL107" s="13"/>
      <c r="OM107" s="13"/>
      <c r="ON107" s="13"/>
      <c r="OO107" s="13"/>
      <c r="OP107" s="13"/>
      <c r="OQ107" s="13"/>
      <c r="OR107" s="13"/>
      <c r="OS107" s="13"/>
      <c r="OT107" s="13"/>
      <c r="OU107" s="13"/>
      <c r="OV107" s="13"/>
      <c r="OW107" s="13"/>
      <c r="OX107" s="13"/>
      <c r="OY107" s="13"/>
      <c r="OZ107" s="13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  <c r="PV107" s="13"/>
      <c r="PW107" s="13"/>
      <c r="PX107" s="13"/>
      <c r="PY107" s="13"/>
      <c r="PZ107" s="13"/>
      <c r="QA107" s="13"/>
      <c r="QB107" s="13"/>
      <c r="QC107" s="13"/>
      <c r="QD107" s="13"/>
      <c r="QE107" s="13"/>
      <c r="QF107" s="13"/>
    </row>
    <row r="108" spans="8:448"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103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13"/>
      <c r="AZ108" s="13"/>
      <c r="BD108" s="157"/>
      <c r="BE108" s="158"/>
      <c r="BF108" s="76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3"/>
      <c r="NU108" s="13"/>
      <c r="NV108" s="13"/>
      <c r="NW108" s="13"/>
      <c r="NX108" s="13"/>
      <c r="NY108" s="13"/>
      <c r="NZ108" s="13"/>
      <c r="OA108" s="13"/>
      <c r="OB108" s="13"/>
      <c r="OC108" s="13"/>
      <c r="OD108" s="13"/>
      <c r="OE108" s="13"/>
      <c r="OF108" s="13"/>
      <c r="OG108" s="13"/>
      <c r="OH108" s="13"/>
      <c r="OI108" s="13"/>
      <c r="OJ108" s="13"/>
      <c r="OK108" s="13"/>
      <c r="OL108" s="13"/>
      <c r="OM108" s="13"/>
      <c r="ON108" s="13"/>
      <c r="OO108" s="13"/>
      <c r="OP108" s="13"/>
      <c r="OQ108" s="13"/>
      <c r="OR108" s="13"/>
      <c r="OS108" s="13"/>
      <c r="OT108" s="13"/>
      <c r="OU108" s="13"/>
      <c r="OV108" s="13"/>
      <c r="OW108" s="13"/>
      <c r="OX108" s="13"/>
      <c r="OY108" s="13"/>
      <c r="OZ108" s="13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  <c r="PV108" s="13"/>
      <c r="PW108" s="13"/>
      <c r="PX108" s="13"/>
      <c r="PY108" s="13"/>
      <c r="PZ108" s="13"/>
      <c r="QA108" s="13"/>
      <c r="QB108" s="13"/>
      <c r="QC108" s="13"/>
      <c r="QD108" s="13"/>
      <c r="QE108" s="13"/>
      <c r="QF108" s="13"/>
    </row>
    <row r="109" spans="8:448"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103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13"/>
      <c r="AZ109" s="13"/>
      <c r="BD109" s="157"/>
      <c r="BE109" s="158"/>
      <c r="BF109" s="76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  <c r="JN109" s="13"/>
      <c r="JO109" s="13"/>
      <c r="JP109" s="13"/>
      <c r="JQ109" s="13"/>
      <c r="JR109" s="13"/>
      <c r="JS109" s="13"/>
      <c r="JT109" s="13"/>
      <c r="JU109" s="13"/>
      <c r="JV109" s="13"/>
      <c r="JW109" s="13"/>
      <c r="JX109" s="13"/>
      <c r="JY109" s="13"/>
      <c r="JZ109" s="13"/>
      <c r="KA109" s="13"/>
      <c r="KB109" s="13"/>
      <c r="KC109" s="13"/>
      <c r="KD109" s="13"/>
      <c r="KE109" s="13"/>
      <c r="KF109" s="13"/>
      <c r="KG109" s="13"/>
      <c r="KH109" s="13"/>
      <c r="KI109" s="13"/>
      <c r="KJ109" s="13"/>
      <c r="KK109" s="13"/>
      <c r="KL109" s="13"/>
      <c r="KM109" s="13"/>
      <c r="KN109" s="13"/>
      <c r="KO109" s="13"/>
      <c r="KP109" s="13"/>
      <c r="KQ109" s="13"/>
      <c r="KR109" s="13"/>
      <c r="KS109" s="13"/>
      <c r="KT109" s="13"/>
      <c r="KU109" s="13"/>
      <c r="KV109" s="13"/>
      <c r="KW109" s="13"/>
      <c r="KX109" s="13"/>
      <c r="KY109" s="13"/>
      <c r="KZ109" s="13"/>
      <c r="LA109" s="13"/>
      <c r="LB109" s="13"/>
      <c r="LC109" s="13"/>
      <c r="LD109" s="13"/>
      <c r="LE109" s="13"/>
      <c r="LF109" s="13"/>
      <c r="LG109" s="13"/>
      <c r="LH109" s="13"/>
      <c r="LI109" s="13"/>
      <c r="LJ109" s="13"/>
      <c r="LK109" s="13"/>
      <c r="LL109" s="13"/>
      <c r="LM109" s="13"/>
      <c r="LN109" s="13"/>
      <c r="LO109" s="13"/>
      <c r="LP109" s="13"/>
      <c r="LQ109" s="13"/>
      <c r="LR109" s="13"/>
      <c r="LS109" s="13"/>
      <c r="LT109" s="13"/>
      <c r="LU109" s="13"/>
      <c r="LV109" s="13"/>
      <c r="LW109" s="13"/>
      <c r="LX109" s="13"/>
      <c r="LY109" s="13"/>
      <c r="LZ109" s="13"/>
      <c r="MA109" s="13"/>
      <c r="MB109" s="13"/>
      <c r="MC109" s="13"/>
      <c r="MD109" s="13"/>
      <c r="ME109" s="13"/>
      <c r="MF109" s="13"/>
      <c r="MG109" s="13"/>
      <c r="MH109" s="13"/>
      <c r="MI109" s="13"/>
      <c r="MJ109" s="13"/>
      <c r="MK109" s="13"/>
      <c r="ML109" s="13"/>
      <c r="MM109" s="13"/>
      <c r="MN109" s="13"/>
      <c r="MO109" s="13"/>
      <c r="MP109" s="13"/>
      <c r="MQ109" s="13"/>
      <c r="MR109" s="13"/>
      <c r="MS109" s="13"/>
      <c r="MT109" s="13"/>
      <c r="MU109" s="13"/>
      <c r="MV109" s="13"/>
      <c r="MW109" s="13"/>
      <c r="MX109" s="13"/>
      <c r="MY109" s="13"/>
      <c r="MZ109" s="13"/>
      <c r="NA109" s="13"/>
      <c r="NB109" s="13"/>
      <c r="NC109" s="13"/>
      <c r="ND109" s="13"/>
      <c r="NE109" s="13"/>
      <c r="NF109" s="13"/>
      <c r="NG109" s="13"/>
      <c r="NH109" s="13"/>
      <c r="NI109" s="13"/>
      <c r="NJ109" s="13"/>
      <c r="NK109" s="13"/>
      <c r="NL109" s="13"/>
      <c r="NM109" s="13"/>
      <c r="NN109" s="13"/>
      <c r="NO109" s="13"/>
      <c r="NP109" s="13"/>
      <c r="NQ109" s="13"/>
      <c r="NR109" s="13"/>
      <c r="NS109" s="13"/>
      <c r="NT109" s="13"/>
      <c r="NU109" s="13"/>
      <c r="NV109" s="13"/>
      <c r="NW109" s="13"/>
      <c r="NX109" s="13"/>
      <c r="NY109" s="13"/>
      <c r="NZ109" s="13"/>
      <c r="OA109" s="13"/>
      <c r="OB109" s="13"/>
      <c r="OC109" s="13"/>
      <c r="OD109" s="13"/>
      <c r="OE109" s="13"/>
      <c r="OF109" s="13"/>
      <c r="OG109" s="13"/>
      <c r="OH109" s="13"/>
      <c r="OI109" s="13"/>
      <c r="OJ109" s="13"/>
      <c r="OK109" s="13"/>
      <c r="OL109" s="13"/>
      <c r="OM109" s="13"/>
      <c r="ON109" s="13"/>
      <c r="OO109" s="13"/>
      <c r="OP109" s="13"/>
      <c r="OQ109" s="13"/>
      <c r="OR109" s="13"/>
      <c r="OS109" s="13"/>
      <c r="OT109" s="13"/>
      <c r="OU109" s="13"/>
      <c r="OV109" s="13"/>
      <c r="OW109" s="13"/>
      <c r="OX109" s="13"/>
      <c r="OY109" s="13"/>
      <c r="OZ109" s="13"/>
      <c r="PA109" s="13"/>
      <c r="PB109" s="13"/>
      <c r="PC109" s="13"/>
      <c r="PD109" s="13"/>
      <c r="PE109" s="13"/>
      <c r="PF109" s="13"/>
      <c r="PG109" s="13"/>
      <c r="PH109" s="13"/>
      <c r="PI109" s="13"/>
      <c r="PJ109" s="13"/>
      <c r="PK109" s="13"/>
      <c r="PL109" s="13"/>
      <c r="PM109" s="13"/>
      <c r="PN109" s="13"/>
      <c r="PO109" s="13"/>
      <c r="PP109" s="13"/>
      <c r="PQ109" s="13"/>
      <c r="PR109" s="13"/>
      <c r="PS109" s="13"/>
      <c r="PT109" s="13"/>
      <c r="PU109" s="13"/>
      <c r="PV109" s="13"/>
      <c r="PW109" s="13"/>
      <c r="PX109" s="13"/>
      <c r="PY109" s="13"/>
      <c r="PZ109" s="13"/>
      <c r="QA109" s="13"/>
      <c r="QB109" s="13"/>
      <c r="QC109" s="13"/>
      <c r="QD109" s="13"/>
      <c r="QE109" s="13"/>
      <c r="QF109" s="13"/>
    </row>
    <row r="110" spans="8:448"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103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13"/>
      <c r="AZ110" s="13"/>
      <c r="BD110" s="157"/>
      <c r="BE110" s="158"/>
      <c r="BF110" s="76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3"/>
      <c r="MT110" s="13"/>
      <c r="MU110" s="13"/>
      <c r="MV110" s="13"/>
      <c r="MW110" s="13"/>
      <c r="MX110" s="13"/>
      <c r="MY110" s="13"/>
      <c r="MZ110" s="13"/>
      <c r="NA110" s="13"/>
      <c r="NB110" s="13"/>
      <c r="NC110" s="13"/>
      <c r="ND110" s="13"/>
      <c r="NE110" s="13"/>
      <c r="NF110" s="13"/>
      <c r="NG110" s="13"/>
      <c r="NH110" s="13"/>
      <c r="NI110" s="13"/>
      <c r="NJ110" s="13"/>
      <c r="NK110" s="13"/>
      <c r="NL110" s="13"/>
      <c r="NM110" s="13"/>
      <c r="NN110" s="13"/>
      <c r="NO110" s="13"/>
      <c r="NP110" s="13"/>
      <c r="NQ110" s="13"/>
      <c r="NR110" s="13"/>
      <c r="NS110" s="13"/>
      <c r="NT110" s="13"/>
      <c r="NU110" s="13"/>
      <c r="NV110" s="13"/>
      <c r="NW110" s="13"/>
      <c r="NX110" s="13"/>
      <c r="NY110" s="13"/>
      <c r="NZ110" s="13"/>
      <c r="OA110" s="13"/>
      <c r="OB110" s="13"/>
      <c r="OC110" s="13"/>
      <c r="OD110" s="13"/>
      <c r="OE110" s="13"/>
      <c r="OF110" s="13"/>
      <c r="OG110" s="13"/>
      <c r="OH110" s="13"/>
      <c r="OI110" s="13"/>
      <c r="OJ110" s="13"/>
      <c r="OK110" s="13"/>
      <c r="OL110" s="13"/>
      <c r="OM110" s="13"/>
      <c r="ON110" s="13"/>
      <c r="OO110" s="13"/>
      <c r="OP110" s="13"/>
      <c r="OQ110" s="13"/>
      <c r="OR110" s="13"/>
      <c r="OS110" s="13"/>
      <c r="OT110" s="13"/>
      <c r="OU110" s="13"/>
      <c r="OV110" s="13"/>
      <c r="OW110" s="13"/>
      <c r="OX110" s="13"/>
      <c r="OY110" s="13"/>
      <c r="OZ110" s="13"/>
      <c r="PA110" s="13"/>
      <c r="PB110" s="13"/>
      <c r="PC110" s="13"/>
      <c r="PD110" s="13"/>
      <c r="PE110" s="13"/>
      <c r="PF110" s="13"/>
      <c r="PG110" s="13"/>
      <c r="PH110" s="13"/>
      <c r="PI110" s="13"/>
      <c r="PJ110" s="13"/>
      <c r="PK110" s="13"/>
      <c r="PL110" s="13"/>
      <c r="PM110" s="13"/>
      <c r="PN110" s="13"/>
      <c r="PO110" s="13"/>
      <c r="PP110" s="13"/>
      <c r="PQ110" s="13"/>
      <c r="PR110" s="13"/>
      <c r="PS110" s="13"/>
      <c r="PT110" s="13"/>
      <c r="PU110" s="13"/>
      <c r="PV110" s="13"/>
      <c r="PW110" s="13"/>
      <c r="PX110" s="13"/>
      <c r="PY110" s="13"/>
      <c r="PZ110" s="13"/>
      <c r="QA110" s="13"/>
      <c r="QB110" s="13"/>
      <c r="QC110" s="13"/>
      <c r="QD110" s="13"/>
      <c r="QE110" s="13"/>
      <c r="QF110" s="13"/>
    </row>
    <row r="111" spans="8:448"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103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13"/>
      <c r="AZ111" s="13"/>
      <c r="BD111" s="157"/>
      <c r="BE111" s="158"/>
      <c r="BF111" s="76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</row>
    <row r="112" spans="8:448"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103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13"/>
      <c r="AZ112" s="13"/>
      <c r="BD112" s="157"/>
      <c r="BE112" s="158"/>
      <c r="BF112" s="76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</row>
    <row r="113" spans="8:448"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103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13"/>
      <c r="AZ113" s="13"/>
      <c r="BD113" s="157"/>
      <c r="BE113" s="158"/>
      <c r="BF113" s="76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</row>
    <row r="114" spans="8:448"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103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13"/>
      <c r="AZ114" s="13"/>
      <c r="BD114" s="157"/>
      <c r="BE114" s="158"/>
      <c r="BF114" s="76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</row>
    <row r="115" spans="8:448"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103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13"/>
      <c r="AZ115" s="13"/>
      <c r="BD115" s="157"/>
      <c r="BE115" s="158"/>
      <c r="BF115" s="76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</row>
    <row r="116" spans="8:448"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10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13"/>
      <c r="AZ116" s="13"/>
      <c r="BD116" s="157"/>
      <c r="BE116" s="158"/>
      <c r="BF116" s="76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</row>
    <row r="117" spans="8:448"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03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13"/>
      <c r="AZ117" s="13"/>
      <c r="BD117" s="157"/>
      <c r="BE117" s="158"/>
      <c r="BF117" s="76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</row>
    <row r="118" spans="8:448"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103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13"/>
      <c r="AZ118" s="13"/>
      <c r="BD118" s="157"/>
      <c r="BE118" s="158"/>
      <c r="BF118" s="76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</row>
    <row r="119" spans="8:448"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03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13"/>
      <c r="AZ119" s="13"/>
      <c r="BD119" s="157"/>
      <c r="BE119" s="158"/>
      <c r="BF119" s="76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</row>
    <row r="120" spans="8:448"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03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13"/>
      <c r="AZ120" s="13"/>
      <c r="BD120" s="157"/>
      <c r="BE120" s="158"/>
      <c r="BF120" s="76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</row>
    <row r="121" spans="8:448"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03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13"/>
      <c r="AZ121" s="13"/>
      <c r="BD121" s="157"/>
      <c r="BE121" s="158"/>
      <c r="BF121" s="76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</row>
    <row r="122" spans="8:448"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103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13"/>
      <c r="AZ122" s="13"/>
      <c r="BD122" s="157"/>
      <c r="BE122" s="158"/>
      <c r="BF122" s="76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  <c r="PV122" s="13"/>
      <c r="PW122" s="13"/>
      <c r="PX122" s="13"/>
      <c r="PY122" s="13"/>
      <c r="PZ122" s="13"/>
      <c r="QA122" s="13"/>
      <c r="QB122" s="13"/>
      <c r="QC122" s="13"/>
      <c r="QD122" s="13"/>
      <c r="QE122" s="13"/>
      <c r="QF122" s="13"/>
    </row>
    <row r="123" spans="8:448"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103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13"/>
      <c r="AZ123" s="13"/>
      <c r="BD123" s="157"/>
      <c r="BE123" s="158"/>
      <c r="BF123" s="76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  <c r="PV123" s="13"/>
      <c r="PW123" s="13"/>
      <c r="PX123" s="13"/>
      <c r="PY123" s="13"/>
      <c r="PZ123" s="13"/>
      <c r="QA123" s="13"/>
      <c r="QB123" s="13"/>
      <c r="QC123" s="13"/>
      <c r="QD123" s="13"/>
      <c r="QE123" s="13"/>
      <c r="QF123" s="13"/>
    </row>
    <row r="124" spans="8:448"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03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13"/>
      <c r="AZ124" s="13"/>
      <c r="BD124" s="157"/>
      <c r="BE124" s="158"/>
      <c r="BF124" s="76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13"/>
      <c r="NN124" s="13"/>
      <c r="NO124" s="13"/>
      <c r="NP124" s="13"/>
      <c r="NQ124" s="13"/>
      <c r="NR124" s="13"/>
      <c r="NS124" s="13"/>
      <c r="NT124" s="13"/>
      <c r="NU124" s="13"/>
      <c r="NV124" s="13"/>
      <c r="NW124" s="13"/>
      <c r="NX124" s="13"/>
      <c r="NY124" s="13"/>
      <c r="NZ124" s="13"/>
      <c r="OA124" s="13"/>
      <c r="OB124" s="13"/>
      <c r="OC124" s="13"/>
      <c r="OD124" s="13"/>
      <c r="OE124" s="13"/>
      <c r="OF124" s="13"/>
      <c r="OG124" s="13"/>
      <c r="OH124" s="13"/>
      <c r="OI124" s="13"/>
      <c r="OJ124" s="13"/>
      <c r="OK124" s="13"/>
      <c r="OL124" s="13"/>
      <c r="OM124" s="13"/>
      <c r="ON124" s="13"/>
      <c r="OO124" s="13"/>
      <c r="OP124" s="13"/>
      <c r="OQ124" s="13"/>
      <c r="OR124" s="13"/>
      <c r="OS124" s="13"/>
      <c r="OT124" s="13"/>
      <c r="OU124" s="13"/>
      <c r="OV124" s="13"/>
      <c r="OW124" s="13"/>
      <c r="OX124" s="13"/>
      <c r="OY124" s="13"/>
      <c r="OZ124" s="13"/>
      <c r="PA124" s="13"/>
      <c r="PB124" s="13"/>
      <c r="PC124" s="13"/>
      <c r="PD124" s="13"/>
      <c r="PE124" s="13"/>
      <c r="PF124" s="13"/>
      <c r="PG124" s="13"/>
      <c r="PH124" s="13"/>
      <c r="PI124" s="13"/>
      <c r="PJ124" s="13"/>
      <c r="PK124" s="13"/>
      <c r="PL124" s="13"/>
      <c r="PM124" s="13"/>
      <c r="PN124" s="13"/>
      <c r="PO124" s="13"/>
      <c r="PP124" s="13"/>
      <c r="PQ124" s="13"/>
      <c r="PR124" s="13"/>
      <c r="PS124" s="13"/>
      <c r="PT124" s="13"/>
      <c r="PU124" s="13"/>
      <c r="PV124" s="13"/>
      <c r="PW124" s="13"/>
      <c r="PX124" s="13"/>
      <c r="PY124" s="13"/>
      <c r="PZ124" s="13"/>
      <c r="QA124" s="13"/>
      <c r="QB124" s="13"/>
      <c r="QC124" s="13"/>
      <c r="QD124" s="13"/>
      <c r="QE124" s="13"/>
      <c r="QF124" s="13"/>
    </row>
    <row r="125" spans="8:448"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03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13"/>
      <c r="AZ125" s="13"/>
      <c r="BD125" s="157"/>
      <c r="BE125" s="158"/>
      <c r="BF125" s="76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3"/>
      <c r="NU125" s="13"/>
      <c r="NV125" s="13"/>
      <c r="NW125" s="13"/>
      <c r="NX125" s="13"/>
      <c r="NY125" s="13"/>
      <c r="NZ125" s="13"/>
      <c r="OA125" s="13"/>
      <c r="OB125" s="13"/>
      <c r="OC125" s="13"/>
      <c r="OD125" s="13"/>
      <c r="OE125" s="13"/>
      <c r="OF125" s="13"/>
      <c r="OG125" s="13"/>
      <c r="OH125" s="13"/>
      <c r="OI125" s="13"/>
      <c r="OJ125" s="13"/>
      <c r="OK125" s="13"/>
      <c r="OL125" s="13"/>
      <c r="OM125" s="13"/>
      <c r="ON125" s="13"/>
      <c r="OO125" s="13"/>
      <c r="OP125" s="13"/>
      <c r="OQ125" s="13"/>
      <c r="OR125" s="13"/>
      <c r="OS125" s="13"/>
      <c r="OT125" s="13"/>
      <c r="OU125" s="13"/>
      <c r="OV125" s="13"/>
      <c r="OW125" s="13"/>
      <c r="OX125" s="13"/>
      <c r="OY125" s="13"/>
      <c r="OZ125" s="13"/>
      <c r="PA125" s="13"/>
      <c r="PB125" s="13"/>
      <c r="PC125" s="13"/>
      <c r="PD125" s="13"/>
      <c r="PE125" s="13"/>
      <c r="PF125" s="13"/>
      <c r="PG125" s="13"/>
      <c r="PH125" s="13"/>
      <c r="PI125" s="13"/>
      <c r="PJ125" s="13"/>
      <c r="PK125" s="13"/>
      <c r="PL125" s="13"/>
      <c r="PM125" s="13"/>
      <c r="PN125" s="13"/>
      <c r="PO125" s="13"/>
      <c r="PP125" s="13"/>
      <c r="PQ125" s="13"/>
      <c r="PR125" s="13"/>
      <c r="PS125" s="13"/>
      <c r="PT125" s="13"/>
      <c r="PU125" s="13"/>
      <c r="PV125" s="13"/>
      <c r="PW125" s="13"/>
      <c r="PX125" s="13"/>
      <c r="PY125" s="13"/>
      <c r="PZ125" s="13"/>
      <c r="QA125" s="13"/>
      <c r="QB125" s="13"/>
      <c r="QC125" s="13"/>
      <c r="QD125" s="13"/>
      <c r="QE125" s="13"/>
      <c r="QF125" s="13"/>
    </row>
    <row r="126" spans="8:448"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103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13"/>
      <c r="AZ126" s="13"/>
      <c r="BD126" s="157"/>
      <c r="BE126" s="158"/>
      <c r="BF126" s="76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</row>
    <row r="127" spans="8:448"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03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13"/>
      <c r="AZ127" s="13"/>
      <c r="BD127" s="157"/>
      <c r="BE127" s="158"/>
      <c r="BF127" s="76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</row>
    <row r="128" spans="8:448"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03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13"/>
      <c r="AZ128" s="13"/>
      <c r="BD128" s="157"/>
      <c r="BE128" s="158"/>
      <c r="BF128" s="76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</row>
    <row r="129" spans="8:448"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03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13"/>
      <c r="AZ129" s="13"/>
      <c r="BD129" s="157"/>
      <c r="BE129" s="158"/>
      <c r="BF129" s="76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</row>
    <row r="130" spans="8:448"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103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13"/>
      <c r="AZ130" s="13"/>
      <c r="BD130" s="157"/>
      <c r="BE130" s="158"/>
      <c r="BF130" s="76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  <c r="PV130" s="13"/>
      <c r="PW130" s="13"/>
      <c r="PX130" s="13"/>
      <c r="PY130" s="13"/>
      <c r="PZ130" s="13"/>
      <c r="QA130" s="13"/>
      <c r="QB130" s="13"/>
      <c r="QC130" s="13"/>
      <c r="QD130" s="13"/>
      <c r="QE130" s="13"/>
      <c r="QF130" s="13"/>
    </row>
    <row r="131" spans="8:448"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03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13"/>
      <c r="AZ131" s="13"/>
      <c r="BD131" s="157"/>
      <c r="BE131" s="158"/>
      <c r="BF131" s="76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</row>
    <row r="132" spans="8:448"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103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13"/>
      <c r="AZ132" s="13"/>
      <c r="BD132" s="157"/>
      <c r="BE132" s="158"/>
      <c r="BF132" s="76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  <c r="PV132" s="13"/>
      <c r="PW132" s="13"/>
      <c r="PX132" s="13"/>
      <c r="PY132" s="13"/>
      <c r="PZ132" s="13"/>
      <c r="QA132" s="13"/>
      <c r="QB132" s="13"/>
      <c r="QC132" s="13"/>
      <c r="QD132" s="13"/>
      <c r="QE132" s="13"/>
      <c r="QF132" s="13"/>
    </row>
    <row r="133" spans="8:448"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103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13"/>
      <c r="AZ133" s="13"/>
      <c r="BD133" s="157"/>
      <c r="BE133" s="158"/>
      <c r="BF133" s="76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  <c r="MN133" s="13"/>
      <c r="MO133" s="13"/>
      <c r="MP133" s="13"/>
      <c r="MQ133" s="13"/>
      <c r="MR133" s="13"/>
      <c r="MS133" s="13"/>
      <c r="MT133" s="13"/>
      <c r="MU133" s="13"/>
      <c r="MV133" s="13"/>
      <c r="MW133" s="13"/>
      <c r="MX133" s="13"/>
      <c r="MY133" s="13"/>
      <c r="MZ133" s="13"/>
      <c r="NA133" s="13"/>
      <c r="NB133" s="13"/>
      <c r="NC133" s="13"/>
      <c r="ND133" s="13"/>
      <c r="NE133" s="13"/>
      <c r="NF133" s="13"/>
      <c r="NG133" s="13"/>
      <c r="NH133" s="13"/>
      <c r="NI133" s="13"/>
      <c r="NJ133" s="13"/>
      <c r="NK133" s="13"/>
      <c r="NL133" s="13"/>
      <c r="NM133" s="13"/>
      <c r="NN133" s="13"/>
      <c r="NO133" s="13"/>
      <c r="NP133" s="13"/>
      <c r="NQ133" s="13"/>
      <c r="NR133" s="13"/>
      <c r="NS133" s="13"/>
      <c r="NT133" s="13"/>
      <c r="NU133" s="13"/>
      <c r="NV133" s="13"/>
      <c r="NW133" s="13"/>
      <c r="NX133" s="13"/>
      <c r="NY133" s="13"/>
      <c r="NZ133" s="13"/>
      <c r="OA133" s="13"/>
      <c r="OB133" s="13"/>
      <c r="OC133" s="13"/>
      <c r="OD133" s="13"/>
      <c r="OE133" s="13"/>
      <c r="OF133" s="13"/>
      <c r="OG133" s="13"/>
      <c r="OH133" s="13"/>
      <c r="OI133" s="13"/>
      <c r="OJ133" s="13"/>
      <c r="OK133" s="13"/>
      <c r="OL133" s="13"/>
      <c r="OM133" s="13"/>
      <c r="ON133" s="13"/>
      <c r="OO133" s="13"/>
      <c r="OP133" s="13"/>
      <c r="OQ133" s="13"/>
      <c r="OR133" s="13"/>
      <c r="OS133" s="13"/>
      <c r="OT133" s="13"/>
      <c r="OU133" s="13"/>
      <c r="OV133" s="13"/>
      <c r="OW133" s="13"/>
      <c r="OX133" s="13"/>
      <c r="OY133" s="13"/>
      <c r="OZ133" s="13"/>
      <c r="PA133" s="13"/>
      <c r="PB133" s="13"/>
      <c r="PC133" s="13"/>
      <c r="PD133" s="13"/>
      <c r="PE133" s="13"/>
      <c r="PF133" s="13"/>
      <c r="PG133" s="13"/>
      <c r="PH133" s="13"/>
      <c r="PI133" s="13"/>
      <c r="PJ133" s="13"/>
      <c r="PK133" s="13"/>
      <c r="PL133" s="13"/>
      <c r="PM133" s="13"/>
      <c r="PN133" s="13"/>
      <c r="PO133" s="13"/>
      <c r="PP133" s="13"/>
      <c r="PQ133" s="13"/>
      <c r="PR133" s="13"/>
      <c r="PS133" s="13"/>
      <c r="PT133" s="13"/>
      <c r="PU133" s="13"/>
      <c r="PV133" s="13"/>
      <c r="PW133" s="13"/>
      <c r="PX133" s="13"/>
      <c r="PY133" s="13"/>
      <c r="PZ133" s="13"/>
      <c r="QA133" s="13"/>
      <c r="QB133" s="13"/>
      <c r="QC133" s="13"/>
      <c r="QD133" s="13"/>
      <c r="QE133" s="13"/>
      <c r="QF133" s="13"/>
    </row>
    <row r="134" spans="8:448"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03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13"/>
      <c r="AZ134" s="13"/>
      <c r="BD134" s="157"/>
      <c r="BE134" s="158"/>
      <c r="BF134" s="76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  <c r="PV134" s="13"/>
      <c r="PW134" s="13"/>
      <c r="PX134" s="13"/>
      <c r="PY134" s="13"/>
      <c r="PZ134" s="13"/>
      <c r="QA134" s="13"/>
      <c r="QB134" s="13"/>
      <c r="QC134" s="13"/>
      <c r="QD134" s="13"/>
      <c r="QE134" s="13"/>
      <c r="QF134" s="13"/>
    </row>
    <row r="135" spans="8:448"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103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13"/>
      <c r="AZ135" s="13"/>
      <c r="BD135" s="157"/>
      <c r="BE135" s="158"/>
      <c r="BF135" s="76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3"/>
      <c r="NU135" s="13"/>
      <c r="NV135" s="13"/>
      <c r="NW135" s="13"/>
      <c r="NX135" s="13"/>
      <c r="NY135" s="13"/>
      <c r="NZ135" s="13"/>
      <c r="OA135" s="13"/>
      <c r="OB135" s="13"/>
      <c r="OC135" s="13"/>
      <c r="OD135" s="13"/>
      <c r="OE135" s="13"/>
      <c r="OF135" s="13"/>
      <c r="OG135" s="13"/>
      <c r="OH135" s="13"/>
      <c r="OI135" s="13"/>
      <c r="OJ135" s="13"/>
      <c r="OK135" s="13"/>
      <c r="OL135" s="13"/>
      <c r="OM135" s="13"/>
      <c r="ON135" s="13"/>
      <c r="OO135" s="13"/>
      <c r="OP135" s="13"/>
      <c r="OQ135" s="13"/>
      <c r="OR135" s="13"/>
      <c r="OS135" s="13"/>
      <c r="OT135" s="13"/>
      <c r="OU135" s="13"/>
      <c r="OV135" s="13"/>
      <c r="OW135" s="13"/>
      <c r="OX135" s="13"/>
      <c r="OY135" s="13"/>
      <c r="OZ135" s="13"/>
      <c r="PA135" s="13"/>
      <c r="PB135" s="13"/>
      <c r="PC135" s="13"/>
      <c r="PD135" s="13"/>
      <c r="PE135" s="13"/>
      <c r="PF135" s="13"/>
      <c r="PG135" s="13"/>
      <c r="PH135" s="13"/>
      <c r="PI135" s="13"/>
      <c r="PJ135" s="13"/>
      <c r="PK135" s="13"/>
      <c r="PL135" s="13"/>
      <c r="PM135" s="13"/>
      <c r="PN135" s="13"/>
      <c r="PO135" s="13"/>
      <c r="PP135" s="13"/>
      <c r="PQ135" s="13"/>
      <c r="PR135" s="13"/>
      <c r="PS135" s="13"/>
      <c r="PT135" s="13"/>
      <c r="PU135" s="13"/>
      <c r="PV135" s="13"/>
      <c r="PW135" s="13"/>
      <c r="PX135" s="13"/>
      <c r="PY135" s="13"/>
      <c r="PZ135" s="13"/>
      <c r="QA135" s="13"/>
      <c r="QB135" s="13"/>
      <c r="QC135" s="13"/>
      <c r="QD135" s="13"/>
      <c r="QE135" s="13"/>
      <c r="QF135" s="13"/>
    </row>
    <row r="136" spans="8:448"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103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13"/>
      <c r="AZ136" s="13"/>
      <c r="BD136" s="157"/>
      <c r="BE136" s="158"/>
      <c r="BF136" s="76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13"/>
      <c r="NN136" s="13"/>
      <c r="NO136" s="13"/>
      <c r="NP136" s="13"/>
      <c r="NQ136" s="13"/>
      <c r="NR136" s="13"/>
      <c r="NS136" s="13"/>
      <c r="NT136" s="13"/>
      <c r="NU136" s="13"/>
      <c r="NV136" s="13"/>
      <c r="NW136" s="13"/>
      <c r="NX136" s="13"/>
      <c r="NY136" s="13"/>
      <c r="NZ136" s="13"/>
      <c r="OA136" s="13"/>
      <c r="OB136" s="13"/>
      <c r="OC136" s="13"/>
      <c r="OD136" s="13"/>
      <c r="OE136" s="13"/>
      <c r="OF136" s="13"/>
      <c r="OG136" s="13"/>
      <c r="OH136" s="13"/>
      <c r="OI136" s="13"/>
      <c r="OJ136" s="13"/>
      <c r="OK136" s="13"/>
      <c r="OL136" s="13"/>
      <c r="OM136" s="13"/>
      <c r="ON136" s="13"/>
      <c r="OO136" s="13"/>
      <c r="OP136" s="13"/>
      <c r="OQ136" s="13"/>
      <c r="OR136" s="13"/>
      <c r="OS136" s="13"/>
      <c r="OT136" s="13"/>
      <c r="OU136" s="13"/>
      <c r="OV136" s="13"/>
      <c r="OW136" s="13"/>
      <c r="OX136" s="13"/>
      <c r="OY136" s="13"/>
      <c r="OZ136" s="13"/>
      <c r="PA136" s="13"/>
      <c r="PB136" s="13"/>
      <c r="PC136" s="13"/>
      <c r="PD136" s="13"/>
      <c r="PE136" s="13"/>
      <c r="PF136" s="13"/>
      <c r="PG136" s="13"/>
      <c r="PH136" s="13"/>
      <c r="PI136" s="13"/>
      <c r="PJ136" s="13"/>
      <c r="PK136" s="13"/>
      <c r="PL136" s="13"/>
      <c r="PM136" s="13"/>
      <c r="PN136" s="13"/>
      <c r="PO136" s="13"/>
      <c r="PP136" s="13"/>
      <c r="PQ136" s="13"/>
      <c r="PR136" s="13"/>
      <c r="PS136" s="13"/>
      <c r="PT136" s="13"/>
      <c r="PU136" s="13"/>
      <c r="PV136" s="13"/>
      <c r="PW136" s="13"/>
      <c r="PX136" s="13"/>
      <c r="PY136" s="13"/>
      <c r="PZ136" s="13"/>
      <c r="QA136" s="13"/>
      <c r="QB136" s="13"/>
      <c r="QC136" s="13"/>
      <c r="QD136" s="13"/>
      <c r="QE136" s="13"/>
      <c r="QF136" s="13"/>
    </row>
    <row r="137" spans="8:448"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103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13"/>
      <c r="AZ137" s="13"/>
      <c r="BD137" s="157"/>
      <c r="BE137" s="158"/>
      <c r="BF137" s="76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3"/>
      <c r="MT137" s="13"/>
      <c r="MU137" s="13"/>
      <c r="MV137" s="13"/>
      <c r="MW137" s="13"/>
      <c r="MX137" s="13"/>
      <c r="MY137" s="13"/>
      <c r="MZ137" s="13"/>
      <c r="NA137" s="13"/>
      <c r="NB137" s="13"/>
      <c r="NC137" s="13"/>
      <c r="ND137" s="13"/>
      <c r="NE137" s="13"/>
      <c r="NF137" s="13"/>
      <c r="NG137" s="13"/>
      <c r="NH137" s="13"/>
      <c r="NI137" s="13"/>
      <c r="NJ137" s="13"/>
      <c r="NK137" s="13"/>
      <c r="NL137" s="13"/>
      <c r="NM137" s="13"/>
      <c r="NN137" s="13"/>
      <c r="NO137" s="13"/>
      <c r="NP137" s="13"/>
      <c r="NQ137" s="13"/>
      <c r="NR137" s="13"/>
      <c r="NS137" s="13"/>
      <c r="NT137" s="13"/>
      <c r="NU137" s="13"/>
      <c r="NV137" s="13"/>
      <c r="NW137" s="13"/>
      <c r="NX137" s="13"/>
      <c r="NY137" s="13"/>
      <c r="NZ137" s="13"/>
      <c r="OA137" s="13"/>
      <c r="OB137" s="13"/>
      <c r="OC137" s="13"/>
      <c r="OD137" s="13"/>
      <c r="OE137" s="13"/>
      <c r="OF137" s="13"/>
      <c r="OG137" s="13"/>
      <c r="OH137" s="13"/>
      <c r="OI137" s="13"/>
      <c r="OJ137" s="13"/>
      <c r="OK137" s="13"/>
      <c r="OL137" s="13"/>
      <c r="OM137" s="13"/>
      <c r="ON137" s="13"/>
      <c r="OO137" s="13"/>
      <c r="OP137" s="13"/>
      <c r="OQ137" s="13"/>
      <c r="OR137" s="13"/>
      <c r="OS137" s="13"/>
      <c r="OT137" s="13"/>
      <c r="OU137" s="13"/>
      <c r="OV137" s="13"/>
      <c r="OW137" s="13"/>
      <c r="OX137" s="13"/>
      <c r="OY137" s="13"/>
      <c r="OZ137" s="13"/>
      <c r="PA137" s="13"/>
      <c r="PB137" s="13"/>
      <c r="PC137" s="13"/>
      <c r="PD137" s="13"/>
      <c r="PE137" s="13"/>
      <c r="PF137" s="13"/>
      <c r="PG137" s="13"/>
      <c r="PH137" s="13"/>
      <c r="PI137" s="13"/>
      <c r="PJ137" s="13"/>
      <c r="PK137" s="13"/>
      <c r="PL137" s="13"/>
      <c r="PM137" s="13"/>
      <c r="PN137" s="13"/>
      <c r="PO137" s="13"/>
      <c r="PP137" s="13"/>
      <c r="PQ137" s="13"/>
      <c r="PR137" s="13"/>
      <c r="PS137" s="13"/>
      <c r="PT137" s="13"/>
      <c r="PU137" s="13"/>
      <c r="PV137" s="13"/>
      <c r="PW137" s="13"/>
      <c r="PX137" s="13"/>
      <c r="PY137" s="13"/>
      <c r="PZ137" s="13"/>
      <c r="QA137" s="13"/>
      <c r="QB137" s="13"/>
      <c r="QC137" s="13"/>
      <c r="QD137" s="13"/>
      <c r="QE137" s="13"/>
      <c r="QF137" s="13"/>
    </row>
    <row r="138" spans="8:448"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103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13"/>
      <c r="AZ138" s="13"/>
      <c r="BD138" s="157"/>
      <c r="BE138" s="158"/>
      <c r="BF138" s="76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13"/>
      <c r="NN138" s="13"/>
      <c r="NO138" s="13"/>
      <c r="NP138" s="13"/>
      <c r="NQ138" s="13"/>
      <c r="NR138" s="13"/>
      <c r="NS138" s="13"/>
      <c r="NT138" s="13"/>
      <c r="NU138" s="13"/>
      <c r="NV138" s="13"/>
      <c r="NW138" s="13"/>
      <c r="NX138" s="13"/>
      <c r="NY138" s="13"/>
      <c r="NZ138" s="13"/>
      <c r="OA138" s="13"/>
      <c r="OB138" s="13"/>
      <c r="OC138" s="13"/>
      <c r="OD138" s="13"/>
      <c r="OE138" s="13"/>
      <c r="OF138" s="13"/>
      <c r="OG138" s="13"/>
      <c r="OH138" s="13"/>
      <c r="OI138" s="13"/>
      <c r="OJ138" s="13"/>
      <c r="OK138" s="13"/>
      <c r="OL138" s="13"/>
      <c r="OM138" s="13"/>
      <c r="ON138" s="13"/>
      <c r="OO138" s="13"/>
      <c r="OP138" s="13"/>
      <c r="OQ138" s="13"/>
      <c r="OR138" s="13"/>
      <c r="OS138" s="13"/>
      <c r="OT138" s="13"/>
      <c r="OU138" s="13"/>
      <c r="OV138" s="13"/>
      <c r="OW138" s="13"/>
      <c r="OX138" s="13"/>
      <c r="OY138" s="13"/>
      <c r="OZ138" s="13"/>
      <c r="PA138" s="13"/>
      <c r="PB138" s="13"/>
      <c r="PC138" s="13"/>
      <c r="PD138" s="13"/>
      <c r="PE138" s="13"/>
      <c r="PF138" s="13"/>
      <c r="PG138" s="13"/>
      <c r="PH138" s="13"/>
      <c r="PI138" s="13"/>
      <c r="PJ138" s="13"/>
      <c r="PK138" s="13"/>
      <c r="PL138" s="13"/>
      <c r="PM138" s="13"/>
      <c r="PN138" s="13"/>
      <c r="PO138" s="13"/>
      <c r="PP138" s="13"/>
      <c r="PQ138" s="13"/>
      <c r="PR138" s="13"/>
      <c r="PS138" s="13"/>
      <c r="PT138" s="13"/>
      <c r="PU138" s="13"/>
      <c r="PV138" s="13"/>
      <c r="PW138" s="13"/>
      <c r="PX138" s="13"/>
      <c r="PY138" s="13"/>
      <c r="PZ138" s="13"/>
      <c r="QA138" s="13"/>
      <c r="QB138" s="13"/>
      <c r="QC138" s="13"/>
      <c r="QD138" s="13"/>
      <c r="QE138" s="13"/>
      <c r="QF138" s="13"/>
    </row>
    <row r="139" spans="8:448"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103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13"/>
      <c r="AZ139" s="13"/>
      <c r="BD139" s="157"/>
      <c r="BE139" s="158"/>
      <c r="BF139" s="76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  <c r="MY139" s="13"/>
      <c r="MZ139" s="13"/>
      <c r="NA139" s="13"/>
      <c r="NB139" s="13"/>
      <c r="NC139" s="13"/>
      <c r="ND139" s="13"/>
      <c r="NE139" s="13"/>
      <c r="NF139" s="13"/>
      <c r="NG139" s="13"/>
      <c r="NH139" s="13"/>
      <c r="NI139" s="13"/>
      <c r="NJ139" s="13"/>
      <c r="NK139" s="13"/>
      <c r="NL139" s="13"/>
      <c r="NM139" s="13"/>
      <c r="NN139" s="13"/>
      <c r="NO139" s="13"/>
      <c r="NP139" s="13"/>
      <c r="NQ139" s="13"/>
      <c r="NR139" s="13"/>
      <c r="NS139" s="13"/>
      <c r="NT139" s="13"/>
      <c r="NU139" s="13"/>
      <c r="NV139" s="13"/>
      <c r="NW139" s="13"/>
      <c r="NX139" s="13"/>
      <c r="NY139" s="13"/>
      <c r="NZ139" s="13"/>
      <c r="OA139" s="13"/>
      <c r="OB139" s="13"/>
      <c r="OC139" s="13"/>
      <c r="OD139" s="13"/>
      <c r="OE139" s="13"/>
      <c r="OF139" s="13"/>
      <c r="OG139" s="13"/>
      <c r="OH139" s="13"/>
      <c r="OI139" s="13"/>
      <c r="OJ139" s="13"/>
      <c r="OK139" s="13"/>
      <c r="OL139" s="13"/>
      <c r="OM139" s="13"/>
      <c r="ON139" s="13"/>
      <c r="OO139" s="13"/>
      <c r="OP139" s="13"/>
      <c r="OQ139" s="13"/>
      <c r="OR139" s="13"/>
      <c r="OS139" s="13"/>
      <c r="OT139" s="13"/>
      <c r="OU139" s="13"/>
      <c r="OV139" s="13"/>
      <c r="OW139" s="13"/>
      <c r="OX139" s="13"/>
      <c r="OY139" s="13"/>
      <c r="OZ139" s="13"/>
      <c r="PA139" s="13"/>
      <c r="PB139" s="13"/>
      <c r="PC139" s="13"/>
      <c r="PD139" s="13"/>
      <c r="PE139" s="13"/>
      <c r="PF139" s="13"/>
      <c r="PG139" s="13"/>
      <c r="PH139" s="13"/>
      <c r="PI139" s="13"/>
      <c r="PJ139" s="13"/>
      <c r="PK139" s="13"/>
      <c r="PL139" s="13"/>
      <c r="PM139" s="13"/>
      <c r="PN139" s="13"/>
      <c r="PO139" s="13"/>
      <c r="PP139" s="13"/>
      <c r="PQ139" s="13"/>
      <c r="PR139" s="13"/>
      <c r="PS139" s="13"/>
      <c r="PT139" s="13"/>
      <c r="PU139" s="13"/>
      <c r="PV139" s="13"/>
      <c r="PW139" s="13"/>
      <c r="PX139" s="13"/>
      <c r="PY139" s="13"/>
      <c r="PZ139" s="13"/>
      <c r="QA139" s="13"/>
      <c r="QB139" s="13"/>
      <c r="QC139" s="13"/>
      <c r="QD139" s="13"/>
      <c r="QE139" s="13"/>
      <c r="QF139" s="13"/>
    </row>
    <row r="140" spans="8:448"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103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13"/>
      <c r="AZ140" s="13"/>
      <c r="BD140" s="157"/>
      <c r="BE140" s="158"/>
      <c r="BF140" s="76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  <c r="MY140" s="13"/>
      <c r="MZ140" s="13"/>
      <c r="NA140" s="13"/>
      <c r="NB140" s="13"/>
      <c r="NC140" s="13"/>
      <c r="ND140" s="13"/>
      <c r="NE140" s="13"/>
      <c r="NF140" s="13"/>
      <c r="NG140" s="13"/>
      <c r="NH140" s="13"/>
      <c r="NI140" s="13"/>
      <c r="NJ140" s="13"/>
      <c r="NK140" s="13"/>
      <c r="NL140" s="13"/>
      <c r="NM140" s="13"/>
      <c r="NN140" s="13"/>
      <c r="NO140" s="13"/>
      <c r="NP140" s="13"/>
      <c r="NQ140" s="13"/>
      <c r="NR140" s="13"/>
      <c r="NS140" s="13"/>
      <c r="NT140" s="13"/>
      <c r="NU140" s="13"/>
      <c r="NV140" s="13"/>
      <c r="NW140" s="13"/>
      <c r="NX140" s="13"/>
      <c r="NY140" s="13"/>
      <c r="NZ140" s="13"/>
      <c r="OA140" s="13"/>
      <c r="OB140" s="13"/>
      <c r="OC140" s="13"/>
      <c r="OD140" s="13"/>
      <c r="OE140" s="13"/>
      <c r="OF140" s="13"/>
      <c r="OG140" s="13"/>
      <c r="OH140" s="13"/>
      <c r="OI140" s="13"/>
      <c r="OJ140" s="13"/>
      <c r="OK140" s="13"/>
      <c r="OL140" s="13"/>
      <c r="OM140" s="13"/>
      <c r="ON140" s="13"/>
      <c r="OO140" s="13"/>
      <c r="OP140" s="13"/>
      <c r="OQ140" s="13"/>
      <c r="OR140" s="13"/>
      <c r="OS140" s="13"/>
      <c r="OT140" s="13"/>
      <c r="OU140" s="13"/>
      <c r="OV140" s="13"/>
      <c r="OW140" s="13"/>
      <c r="OX140" s="13"/>
      <c r="OY140" s="13"/>
      <c r="OZ140" s="13"/>
      <c r="PA140" s="13"/>
      <c r="PB140" s="13"/>
      <c r="PC140" s="13"/>
      <c r="PD140" s="13"/>
      <c r="PE140" s="13"/>
      <c r="PF140" s="13"/>
      <c r="PG140" s="13"/>
      <c r="PH140" s="13"/>
      <c r="PI140" s="13"/>
      <c r="PJ140" s="13"/>
      <c r="PK140" s="13"/>
      <c r="PL140" s="13"/>
      <c r="PM140" s="13"/>
      <c r="PN140" s="13"/>
      <c r="PO140" s="13"/>
      <c r="PP140" s="13"/>
      <c r="PQ140" s="13"/>
      <c r="PR140" s="13"/>
      <c r="PS140" s="13"/>
      <c r="PT140" s="13"/>
      <c r="PU140" s="13"/>
      <c r="PV140" s="13"/>
      <c r="PW140" s="13"/>
      <c r="PX140" s="13"/>
      <c r="PY140" s="13"/>
      <c r="PZ140" s="13"/>
      <c r="QA140" s="13"/>
      <c r="QB140" s="13"/>
      <c r="QC140" s="13"/>
      <c r="QD140" s="13"/>
      <c r="QE140" s="13"/>
      <c r="QF140" s="13"/>
    </row>
    <row r="141" spans="8:448"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103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13"/>
      <c r="AZ141" s="13"/>
      <c r="BD141" s="157"/>
      <c r="BE141" s="158"/>
      <c r="BF141" s="76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3"/>
      <c r="NU141" s="13"/>
      <c r="NV141" s="13"/>
      <c r="NW141" s="13"/>
      <c r="NX141" s="13"/>
      <c r="NY141" s="13"/>
      <c r="NZ141" s="13"/>
      <c r="OA141" s="13"/>
      <c r="OB141" s="13"/>
      <c r="OC141" s="13"/>
      <c r="OD141" s="13"/>
      <c r="OE141" s="13"/>
      <c r="OF141" s="13"/>
      <c r="OG141" s="13"/>
      <c r="OH141" s="13"/>
      <c r="OI141" s="13"/>
      <c r="OJ141" s="13"/>
      <c r="OK141" s="13"/>
      <c r="OL141" s="13"/>
      <c r="OM141" s="13"/>
      <c r="ON141" s="13"/>
      <c r="OO141" s="13"/>
      <c r="OP141" s="13"/>
      <c r="OQ141" s="13"/>
      <c r="OR141" s="13"/>
      <c r="OS141" s="13"/>
      <c r="OT141" s="13"/>
      <c r="OU141" s="13"/>
      <c r="OV141" s="13"/>
      <c r="OW141" s="13"/>
      <c r="OX141" s="13"/>
      <c r="OY141" s="13"/>
      <c r="OZ141" s="13"/>
      <c r="PA141" s="13"/>
      <c r="PB141" s="13"/>
      <c r="PC141" s="13"/>
      <c r="PD141" s="13"/>
      <c r="PE141" s="13"/>
      <c r="PF141" s="13"/>
      <c r="PG141" s="13"/>
      <c r="PH141" s="13"/>
      <c r="PI141" s="13"/>
      <c r="PJ141" s="13"/>
      <c r="PK141" s="13"/>
      <c r="PL141" s="13"/>
      <c r="PM141" s="13"/>
      <c r="PN141" s="13"/>
      <c r="PO141" s="13"/>
      <c r="PP141" s="13"/>
      <c r="PQ141" s="13"/>
      <c r="PR141" s="13"/>
      <c r="PS141" s="13"/>
      <c r="PT141" s="13"/>
      <c r="PU141" s="13"/>
      <c r="PV141" s="13"/>
      <c r="PW141" s="13"/>
      <c r="PX141" s="13"/>
      <c r="PY141" s="13"/>
      <c r="PZ141" s="13"/>
      <c r="QA141" s="13"/>
      <c r="QB141" s="13"/>
      <c r="QC141" s="13"/>
      <c r="QD141" s="13"/>
      <c r="QE141" s="13"/>
      <c r="QF141" s="13"/>
    </row>
    <row r="142" spans="8:448"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103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13"/>
      <c r="AZ142" s="13"/>
      <c r="BD142" s="157"/>
      <c r="BE142" s="158"/>
      <c r="BF142" s="76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3"/>
      <c r="NU142" s="13"/>
      <c r="NV142" s="13"/>
      <c r="NW142" s="13"/>
      <c r="NX142" s="13"/>
      <c r="NY142" s="13"/>
      <c r="NZ142" s="13"/>
      <c r="OA142" s="13"/>
      <c r="OB142" s="13"/>
      <c r="OC142" s="13"/>
      <c r="OD142" s="13"/>
      <c r="OE142" s="13"/>
      <c r="OF142" s="13"/>
      <c r="OG142" s="13"/>
      <c r="OH142" s="13"/>
      <c r="OI142" s="13"/>
      <c r="OJ142" s="13"/>
      <c r="OK142" s="13"/>
      <c r="OL142" s="13"/>
      <c r="OM142" s="13"/>
      <c r="ON142" s="13"/>
      <c r="OO142" s="13"/>
      <c r="OP142" s="13"/>
      <c r="OQ142" s="13"/>
      <c r="OR142" s="13"/>
      <c r="OS142" s="13"/>
      <c r="OT142" s="13"/>
      <c r="OU142" s="13"/>
      <c r="OV142" s="13"/>
      <c r="OW142" s="13"/>
      <c r="OX142" s="13"/>
      <c r="OY142" s="13"/>
      <c r="OZ142" s="13"/>
      <c r="PA142" s="13"/>
      <c r="PB142" s="13"/>
      <c r="PC142" s="13"/>
      <c r="PD142" s="13"/>
      <c r="PE142" s="13"/>
      <c r="PF142" s="13"/>
      <c r="PG142" s="13"/>
      <c r="PH142" s="13"/>
      <c r="PI142" s="13"/>
      <c r="PJ142" s="13"/>
      <c r="PK142" s="13"/>
      <c r="PL142" s="13"/>
      <c r="PM142" s="13"/>
      <c r="PN142" s="13"/>
      <c r="PO142" s="13"/>
      <c r="PP142" s="13"/>
      <c r="PQ142" s="13"/>
      <c r="PR142" s="13"/>
      <c r="PS142" s="13"/>
      <c r="PT142" s="13"/>
      <c r="PU142" s="13"/>
      <c r="PV142" s="13"/>
      <c r="PW142" s="13"/>
      <c r="PX142" s="13"/>
      <c r="PY142" s="13"/>
      <c r="PZ142" s="13"/>
      <c r="QA142" s="13"/>
      <c r="QB142" s="13"/>
      <c r="QC142" s="13"/>
      <c r="QD142" s="13"/>
      <c r="QE142" s="13"/>
      <c r="QF142" s="13"/>
    </row>
    <row r="143" spans="8:448"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103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13"/>
      <c r="AZ143" s="13"/>
      <c r="BD143" s="157"/>
      <c r="BE143" s="158"/>
      <c r="BF143" s="76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3"/>
      <c r="MT143" s="13"/>
      <c r="MU143" s="13"/>
      <c r="MV143" s="13"/>
      <c r="MW143" s="13"/>
      <c r="MX143" s="13"/>
      <c r="MY143" s="13"/>
      <c r="MZ143" s="13"/>
      <c r="NA143" s="13"/>
      <c r="NB143" s="13"/>
      <c r="NC143" s="13"/>
      <c r="ND143" s="13"/>
      <c r="NE143" s="13"/>
      <c r="NF143" s="13"/>
      <c r="NG143" s="13"/>
      <c r="NH143" s="13"/>
      <c r="NI143" s="13"/>
      <c r="NJ143" s="13"/>
      <c r="NK143" s="13"/>
      <c r="NL143" s="13"/>
      <c r="NM143" s="13"/>
      <c r="NN143" s="13"/>
      <c r="NO143" s="13"/>
      <c r="NP143" s="13"/>
      <c r="NQ143" s="13"/>
      <c r="NR143" s="13"/>
      <c r="NS143" s="13"/>
      <c r="NT143" s="13"/>
      <c r="NU143" s="13"/>
      <c r="NV143" s="13"/>
      <c r="NW143" s="13"/>
      <c r="NX143" s="13"/>
      <c r="NY143" s="13"/>
      <c r="NZ143" s="13"/>
      <c r="OA143" s="13"/>
      <c r="OB143" s="13"/>
      <c r="OC143" s="13"/>
      <c r="OD143" s="13"/>
      <c r="OE143" s="13"/>
      <c r="OF143" s="13"/>
      <c r="OG143" s="13"/>
      <c r="OH143" s="13"/>
      <c r="OI143" s="13"/>
      <c r="OJ143" s="13"/>
      <c r="OK143" s="13"/>
      <c r="OL143" s="13"/>
      <c r="OM143" s="13"/>
      <c r="ON143" s="13"/>
      <c r="OO143" s="13"/>
      <c r="OP143" s="13"/>
      <c r="OQ143" s="13"/>
      <c r="OR143" s="13"/>
      <c r="OS143" s="13"/>
      <c r="OT143" s="13"/>
      <c r="OU143" s="13"/>
      <c r="OV143" s="13"/>
      <c r="OW143" s="13"/>
      <c r="OX143" s="13"/>
      <c r="OY143" s="13"/>
      <c r="OZ143" s="13"/>
      <c r="PA143" s="13"/>
      <c r="PB143" s="13"/>
      <c r="PC143" s="13"/>
      <c r="PD143" s="13"/>
      <c r="PE143" s="13"/>
      <c r="PF143" s="13"/>
      <c r="PG143" s="13"/>
      <c r="PH143" s="13"/>
      <c r="PI143" s="13"/>
      <c r="PJ143" s="13"/>
      <c r="PK143" s="13"/>
      <c r="PL143" s="13"/>
      <c r="PM143" s="13"/>
      <c r="PN143" s="13"/>
      <c r="PO143" s="13"/>
      <c r="PP143" s="13"/>
      <c r="PQ143" s="13"/>
      <c r="PR143" s="13"/>
      <c r="PS143" s="13"/>
      <c r="PT143" s="13"/>
      <c r="PU143" s="13"/>
      <c r="PV143" s="13"/>
      <c r="PW143" s="13"/>
      <c r="PX143" s="13"/>
      <c r="PY143" s="13"/>
      <c r="PZ143" s="13"/>
      <c r="QA143" s="13"/>
      <c r="QB143" s="13"/>
      <c r="QC143" s="13"/>
      <c r="QD143" s="13"/>
      <c r="QE143" s="13"/>
      <c r="QF143" s="13"/>
    </row>
    <row r="144" spans="8:448"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103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13"/>
      <c r="AZ144" s="13"/>
      <c r="BD144" s="157"/>
      <c r="BE144" s="158"/>
      <c r="BF144" s="76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  <c r="MY144" s="13"/>
      <c r="MZ144" s="13"/>
      <c r="NA144" s="13"/>
      <c r="NB144" s="13"/>
      <c r="NC144" s="13"/>
      <c r="ND144" s="13"/>
      <c r="NE144" s="13"/>
      <c r="NF144" s="13"/>
      <c r="NG144" s="13"/>
      <c r="NH144" s="13"/>
      <c r="NI144" s="13"/>
      <c r="NJ144" s="13"/>
      <c r="NK144" s="13"/>
      <c r="NL144" s="13"/>
      <c r="NM144" s="13"/>
      <c r="NN144" s="13"/>
      <c r="NO144" s="13"/>
      <c r="NP144" s="13"/>
      <c r="NQ144" s="13"/>
      <c r="NR144" s="13"/>
      <c r="NS144" s="13"/>
      <c r="NT144" s="13"/>
      <c r="NU144" s="13"/>
      <c r="NV144" s="13"/>
      <c r="NW144" s="13"/>
      <c r="NX144" s="13"/>
      <c r="NY144" s="13"/>
      <c r="NZ144" s="13"/>
      <c r="OA144" s="13"/>
      <c r="OB144" s="13"/>
      <c r="OC144" s="13"/>
      <c r="OD144" s="13"/>
      <c r="OE144" s="13"/>
      <c r="OF144" s="13"/>
      <c r="OG144" s="13"/>
      <c r="OH144" s="13"/>
      <c r="OI144" s="13"/>
      <c r="OJ144" s="13"/>
      <c r="OK144" s="13"/>
      <c r="OL144" s="13"/>
      <c r="OM144" s="13"/>
      <c r="ON144" s="13"/>
      <c r="OO144" s="13"/>
      <c r="OP144" s="13"/>
      <c r="OQ144" s="13"/>
      <c r="OR144" s="13"/>
      <c r="OS144" s="13"/>
      <c r="OT144" s="13"/>
      <c r="OU144" s="13"/>
      <c r="OV144" s="13"/>
      <c r="OW144" s="13"/>
      <c r="OX144" s="13"/>
      <c r="OY144" s="13"/>
      <c r="OZ144" s="13"/>
      <c r="PA144" s="13"/>
      <c r="PB144" s="13"/>
      <c r="PC144" s="13"/>
      <c r="PD144" s="13"/>
      <c r="PE144" s="13"/>
      <c r="PF144" s="13"/>
      <c r="PG144" s="13"/>
      <c r="PH144" s="13"/>
      <c r="PI144" s="13"/>
      <c r="PJ144" s="13"/>
      <c r="PK144" s="13"/>
      <c r="PL144" s="13"/>
      <c r="PM144" s="13"/>
      <c r="PN144" s="13"/>
      <c r="PO144" s="13"/>
      <c r="PP144" s="13"/>
      <c r="PQ144" s="13"/>
      <c r="PR144" s="13"/>
      <c r="PS144" s="13"/>
      <c r="PT144" s="13"/>
      <c r="PU144" s="13"/>
      <c r="PV144" s="13"/>
      <c r="PW144" s="13"/>
      <c r="PX144" s="13"/>
      <c r="PY144" s="13"/>
      <c r="PZ144" s="13"/>
      <c r="QA144" s="13"/>
      <c r="QB144" s="13"/>
      <c r="QC144" s="13"/>
      <c r="QD144" s="13"/>
      <c r="QE144" s="13"/>
      <c r="QF144" s="13"/>
    </row>
    <row r="145" spans="8:448"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103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13"/>
      <c r="AZ145" s="13"/>
      <c r="BD145" s="157"/>
      <c r="BE145" s="158"/>
      <c r="BF145" s="76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13"/>
      <c r="NN145" s="13"/>
      <c r="NO145" s="13"/>
      <c r="NP145" s="13"/>
      <c r="NQ145" s="13"/>
      <c r="NR145" s="13"/>
      <c r="NS145" s="13"/>
      <c r="NT145" s="13"/>
      <c r="NU145" s="13"/>
      <c r="NV145" s="13"/>
      <c r="NW145" s="13"/>
      <c r="NX145" s="13"/>
      <c r="NY145" s="13"/>
      <c r="NZ145" s="13"/>
      <c r="OA145" s="13"/>
      <c r="OB145" s="13"/>
      <c r="OC145" s="13"/>
      <c r="OD145" s="13"/>
      <c r="OE145" s="13"/>
      <c r="OF145" s="13"/>
      <c r="OG145" s="13"/>
      <c r="OH145" s="13"/>
      <c r="OI145" s="13"/>
      <c r="OJ145" s="13"/>
      <c r="OK145" s="13"/>
      <c r="OL145" s="13"/>
      <c r="OM145" s="13"/>
      <c r="ON145" s="13"/>
      <c r="OO145" s="13"/>
      <c r="OP145" s="13"/>
      <c r="OQ145" s="13"/>
      <c r="OR145" s="13"/>
      <c r="OS145" s="13"/>
      <c r="OT145" s="13"/>
      <c r="OU145" s="13"/>
      <c r="OV145" s="13"/>
      <c r="OW145" s="13"/>
      <c r="OX145" s="13"/>
      <c r="OY145" s="13"/>
      <c r="OZ145" s="13"/>
      <c r="PA145" s="13"/>
      <c r="PB145" s="13"/>
      <c r="PC145" s="13"/>
      <c r="PD145" s="13"/>
      <c r="PE145" s="13"/>
      <c r="PF145" s="13"/>
      <c r="PG145" s="13"/>
      <c r="PH145" s="13"/>
      <c r="PI145" s="13"/>
      <c r="PJ145" s="13"/>
      <c r="PK145" s="13"/>
      <c r="PL145" s="13"/>
      <c r="PM145" s="13"/>
      <c r="PN145" s="13"/>
      <c r="PO145" s="13"/>
      <c r="PP145" s="13"/>
      <c r="PQ145" s="13"/>
      <c r="PR145" s="13"/>
      <c r="PS145" s="13"/>
      <c r="PT145" s="13"/>
      <c r="PU145" s="13"/>
      <c r="PV145" s="13"/>
      <c r="PW145" s="13"/>
      <c r="PX145" s="13"/>
      <c r="PY145" s="13"/>
      <c r="PZ145" s="13"/>
      <c r="QA145" s="13"/>
      <c r="QB145" s="13"/>
      <c r="QC145" s="13"/>
      <c r="QD145" s="13"/>
      <c r="QE145" s="13"/>
      <c r="QF145" s="13"/>
    </row>
    <row r="146" spans="8:448"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103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13"/>
      <c r="AZ146" s="13"/>
      <c r="BD146" s="157"/>
      <c r="BE146" s="158"/>
      <c r="BF146" s="76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  <c r="MY146" s="13"/>
      <c r="MZ146" s="13"/>
      <c r="NA146" s="13"/>
      <c r="NB146" s="13"/>
      <c r="NC146" s="13"/>
      <c r="ND146" s="13"/>
      <c r="NE146" s="13"/>
      <c r="NF146" s="13"/>
      <c r="NG146" s="13"/>
      <c r="NH146" s="13"/>
      <c r="NI146" s="13"/>
      <c r="NJ146" s="13"/>
      <c r="NK146" s="13"/>
      <c r="NL146" s="13"/>
      <c r="NM146" s="13"/>
      <c r="NN146" s="13"/>
      <c r="NO146" s="13"/>
      <c r="NP146" s="13"/>
      <c r="NQ146" s="13"/>
      <c r="NR146" s="13"/>
      <c r="NS146" s="13"/>
      <c r="NT146" s="13"/>
      <c r="NU146" s="13"/>
      <c r="NV146" s="13"/>
      <c r="NW146" s="13"/>
      <c r="NX146" s="13"/>
      <c r="NY146" s="13"/>
      <c r="NZ146" s="13"/>
      <c r="OA146" s="13"/>
      <c r="OB146" s="13"/>
      <c r="OC146" s="13"/>
      <c r="OD146" s="13"/>
      <c r="OE146" s="13"/>
      <c r="OF146" s="13"/>
      <c r="OG146" s="13"/>
      <c r="OH146" s="13"/>
      <c r="OI146" s="13"/>
      <c r="OJ146" s="13"/>
      <c r="OK146" s="13"/>
      <c r="OL146" s="13"/>
      <c r="OM146" s="13"/>
      <c r="ON146" s="13"/>
      <c r="OO146" s="13"/>
      <c r="OP146" s="13"/>
      <c r="OQ146" s="13"/>
      <c r="OR146" s="13"/>
      <c r="OS146" s="13"/>
      <c r="OT146" s="13"/>
      <c r="OU146" s="13"/>
      <c r="OV146" s="13"/>
      <c r="OW146" s="13"/>
      <c r="OX146" s="13"/>
      <c r="OY146" s="13"/>
      <c r="OZ146" s="13"/>
      <c r="PA146" s="13"/>
      <c r="PB146" s="13"/>
      <c r="PC146" s="13"/>
      <c r="PD146" s="13"/>
      <c r="PE146" s="13"/>
      <c r="PF146" s="13"/>
      <c r="PG146" s="13"/>
      <c r="PH146" s="13"/>
      <c r="PI146" s="13"/>
      <c r="PJ146" s="13"/>
      <c r="PK146" s="13"/>
      <c r="PL146" s="13"/>
      <c r="PM146" s="13"/>
      <c r="PN146" s="13"/>
      <c r="PO146" s="13"/>
      <c r="PP146" s="13"/>
      <c r="PQ146" s="13"/>
      <c r="PR146" s="13"/>
      <c r="PS146" s="13"/>
      <c r="PT146" s="13"/>
      <c r="PU146" s="13"/>
      <c r="PV146" s="13"/>
      <c r="PW146" s="13"/>
      <c r="PX146" s="13"/>
      <c r="PY146" s="13"/>
      <c r="PZ146" s="13"/>
      <c r="QA146" s="13"/>
      <c r="QB146" s="13"/>
      <c r="QC146" s="13"/>
      <c r="QD146" s="13"/>
      <c r="QE146" s="13"/>
      <c r="QF146" s="13"/>
    </row>
    <row r="147" spans="8:448"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103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13"/>
      <c r="AZ147" s="13"/>
      <c r="BD147" s="157"/>
      <c r="BE147" s="158"/>
      <c r="BF147" s="76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  <c r="MY147" s="13"/>
      <c r="MZ147" s="13"/>
      <c r="NA147" s="13"/>
      <c r="NB147" s="13"/>
      <c r="NC147" s="13"/>
      <c r="ND147" s="13"/>
      <c r="NE147" s="13"/>
      <c r="NF147" s="13"/>
      <c r="NG147" s="13"/>
      <c r="NH147" s="13"/>
      <c r="NI147" s="13"/>
      <c r="NJ147" s="13"/>
      <c r="NK147" s="13"/>
      <c r="NL147" s="13"/>
      <c r="NM147" s="13"/>
      <c r="NN147" s="13"/>
      <c r="NO147" s="13"/>
      <c r="NP147" s="13"/>
      <c r="NQ147" s="13"/>
      <c r="NR147" s="13"/>
      <c r="NS147" s="13"/>
      <c r="NT147" s="13"/>
      <c r="NU147" s="13"/>
      <c r="NV147" s="13"/>
      <c r="NW147" s="13"/>
      <c r="NX147" s="13"/>
      <c r="NY147" s="13"/>
      <c r="NZ147" s="13"/>
      <c r="OA147" s="13"/>
      <c r="OB147" s="13"/>
      <c r="OC147" s="13"/>
      <c r="OD147" s="13"/>
      <c r="OE147" s="13"/>
      <c r="OF147" s="13"/>
      <c r="OG147" s="13"/>
      <c r="OH147" s="13"/>
      <c r="OI147" s="13"/>
      <c r="OJ147" s="13"/>
      <c r="OK147" s="13"/>
      <c r="OL147" s="13"/>
      <c r="OM147" s="13"/>
      <c r="ON147" s="13"/>
      <c r="OO147" s="13"/>
      <c r="OP147" s="13"/>
      <c r="OQ147" s="13"/>
      <c r="OR147" s="13"/>
      <c r="OS147" s="13"/>
      <c r="OT147" s="13"/>
      <c r="OU147" s="13"/>
      <c r="OV147" s="13"/>
      <c r="OW147" s="13"/>
      <c r="OX147" s="13"/>
      <c r="OY147" s="13"/>
      <c r="OZ147" s="13"/>
      <c r="PA147" s="13"/>
      <c r="PB147" s="13"/>
      <c r="PC147" s="13"/>
      <c r="PD147" s="13"/>
      <c r="PE147" s="13"/>
      <c r="PF147" s="13"/>
      <c r="PG147" s="13"/>
      <c r="PH147" s="13"/>
      <c r="PI147" s="13"/>
      <c r="PJ147" s="13"/>
      <c r="PK147" s="13"/>
      <c r="PL147" s="13"/>
      <c r="PM147" s="13"/>
      <c r="PN147" s="13"/>
      <c r="PO147" s="13"/>
      <c r="PP147" s="13"/>
      <c r="PQ147" s="13"/>
      <c r="PR147" s="13"/>
      <c r="PS147" s="13"/>
      <c r="PT147" s="13"/>
      <c r="PU147" s="13"/>
      <c r="PV147" s="13"/>
      <c r="PW147" s="13"/>
      <c r="PX147" s="13"/>
      <c r="PY147" s="13"/>
      <c r="PZ147" s="13"/>
      <c r="QA147" s="13"/>
      <c r="QB147" s="13"/>
      <c r="QC147" s="13"/>
      <c r="QD147" s="13"/>
      <c r="QE147" s="13"/>
      <c r="QF147" s="13"/>
    </row>
    <row r="148" spans="8:448"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103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13"/>
      <c r="AZ148" s="13"/>
      <c r="BD148" s="157"/>
      <c r="BE148" s="158"/>
      <c r="BF148" s="76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  <c r="MY148" s="13"/>
      <c r="MZ148" s="13"/>
      <c r="NA148" s="13"/>
      <c r="NB148" s="13"/>
      <c r="NC148" s="13"/>
      <c r="ND148" s="13"/>
      <c r="NE148" s="13"/>
      <c r="NF148" s="13"/>
      <c r="NG148" s="13"/>
      <c r="NH148" s="13"/>
      <c r="NI148" s="13"/>
      <c r="NJ148" s="13"/>
      <c r="NK148" s="13"/>
      <c r="NL148" s="13"/>
      <c r="NM148" s="13"/>
      <c r="NN148" s="13"/>
      <c r="NO148" s="13"/>
      <c r="NP148" s="13"/>
      <c r="NQ148" s="13"/>
      <c r="NR148" s="13"/>
      <c r="NS148" s="13"/>
      <c r="NT148" s="13"/>
      <c r="NU148" s="13"/>
      <c r="NV148" s="13"/>
      <c r="NW148" s="13"/>
      <c r="NX148" s="13"/>
      <c r="NY148" s="13"/>
      <c r="NZ148" s="13"/>
      <c r="OA148" s="13"/>
      <c r="OB148" s="13"/>
      <c r="OC148" s="13"/>
      <c r="OD148" s="13"/>
      <c r="OE148" s="13"/>
      <c r="OF148" s="13"/>
      <c r="OG148" s="13"/>
      <c r="OH148" s="13"/>
      <c r="OI148" s="13"/>
      <c r="OJ148" s="13"/>
      <c r="OK148" s="13"/>
      <c r="OL148" s="13"/>
      <c r="OM148" s="13"/>
      <c r="ON148" s="13"/>
      <c r="OO148" s="13"/>
      <c r="OP148" s="13"/>
      <c r="OQ148" s="13"/>
      <c r="OR148" s="13"/>
      <c r="OS148" s="13"/>
      <c r="OT148" s="13"/>
      <c r="OU148" s="13"/>
      <c r="OV148" s="13"/>
      <c r="OW148" s="13"/>
      <c r="OX148" s="13"/>
      <c r="OY148" s="13"/>
      <c r="OZ148" s="13"/>
      <c r="PA148" s="13"/>
      <c r="PB148" s="13"/>
      <c r="PC148" s="13"/>
      <c r="PD148" s="13"/>
      <c r="PE148" s="13"/>
      <c r="PF148" s="13"/>
      <c r="PG148" s="13"/>
      <c r="PH148" s="13"/>
      <c r="PI148" s="13"/>
      <c r="PJ148" s="13"/>
      <c r="PK148" s="13"/>
      <c r="PL148" s="13"/>
      <c r="PM148" s="13"/>
      <c r="PN148" s="13"/>
      <c r="PO148" s="13"/>
      <c r="PP148" s="13"/>
      <c r="PQ148" s="13"/>
      <c r="PR148" s="13"/>
      <c r="PS148" s="13"/>
      <c r="PT148" s="13"/>
      <c r="PU148" s="13"/>
      <c r="PV148" s="13"/>
      <c r="PW148" s="13"/>
      <c r="PX148" s="13"/>
      <c r="PY148" s="13"/>
      <c r="PZ148" s="13"/>
      <c r="QA148" s="13"/>
      <c r="QB148" s="13"/>
      <c r="QC148" s="13"/>
      <c r="QD148" s="13"/>
      <c r="QE148" s="13"/>
      <c r="QF148" s="13"/>
    </row>
    <row r="149" spans="8:448"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103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13"/>
      <c r="AZ149" s="13"/>
      <c r="BD149" s="157"/>
      <c r="BE149" s="158"/>
      <c r="BF149" s="76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</row>
    <row r="150" spans="8:448"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103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13"/>
      <c r="AZ150" s="13"/>
      <c r="BD150" s="157"/>
      <c r="BE150" s="158"/>
      <c r="BF150" s="76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13"/>
      <c r="NN150" s="13"/>
      <c r="NO150" s="13"/>
      <c r="NP150" s="13"/>
      <c r="NQ150" s="13"/>
      <c r="NR150" s="13"/>
      <c r="NS150" s="13"/>
      <c r="NT150" s="13"/>
      <c r="NU150" s="13"/>
      <c r="NV150" s="13"/>
      <c r="NW150" s="13"/>
      <c r="NX150" s="13"/>
      <c r="NY150" s="13"/>
      <c r="NZ150" s="13"/>
      <c r="OA150" s="13"/>
      <c r="OB150" s="13"/>
      <c r="OC150" s="13"/>
      <c r="OD150" s="13"/>
      <c r="OE150" s="13"/>
      <c r="OF150" s="13"/>
      <c r="OG150" s="13"/>
      <c r="OH150" s="13"/>
      <c r="OI150" s="13"/>
      <c r="OJ150" s="13"/>
      <c r="OK150" s="13"/>
      <c r="OL150" s="13"/>
      <c r="OM150" s="13"/>
      <c r="ON150" s="13"/>
      <c r="OO150" s="13"/>
      <c r="OP150" s="13"/>
      <c r="OQ150" s="13"/>
      <c r="OR150" s="13"/>
      <c r="OS150" s="13"/>
      <c r="OT150" s="13"/>
      <c r="OU150" s="13"/>
      <c r="OV150" s="13"/>
      <c r="OW150" s="13"/>
      <c r="OX150" s="13"/>
      <c r="OY150" s="13"/>
      <c r="OZ150" s="13"/>
      <c r="PA150" s="13"/>
      <c r="PB150" s="13"/>
      <c r="PC150" s="13"/>
      <c r="PD150" s="13"/>
      <c r="PE150" s="13"/>
      <c r="PF150" s="13"/>
      <c r="PG150" s="13"/>
      <c r="PH150" s="13"/>
      <c r="PI150" s="13"/>
      <c r="PJ150" s="13"/>
      <c r="PK150" s="13"/>
      <c r="PL150" s="13"/>
      <c r="PM150" s="13"/>
      <c r="PN150" s="13"/>
      <c r="PO150" s="13"/>
      <c r="PP150" s="13"/>
      <c r="PQ150" s="13"/>
      <c r="PR150" s="13"/>
      <c r="PS150" s="13"/>
      <c r="PT150" s="13"/>
      <c r="PU150" s="13"/>
      <c r="PV150" s="13"/>
      <c r="PW150" s="13"/>
      <c r="PX150" s="13"/>
      <c r="PY150" s="13"/>
      <c r="PZ150" s="13"/>
      <c r="QA150" s="13"/>
      <c r="QB150" s="13"/>
      <c r="QC150" s="13"/>
      <c r="QD150" s="13"/>
      <c r="QE150" s="13"/>
      <c r="QF150" s="13"/>
    </row>
    <row r="151" spans="8:448"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103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13"/>
      <c r="AZ151" s="13"/>
      <c r="BD151" s="157"/>
      <c r="BE151" s="158"/>
      <c r="BF151" s="76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  <c r="PV151" s="13"/>
      <c r="PW151" s="13"/>
      <c r="PX151" s="13"/>
      <c r="PY151" s="13"/>
      <c r="PZ151" s="13"/>
      <c r="QA151" s="13"/>
      <c r="QB151" s="13"/>
      <c r="QC151" s="13"/>
      <c r="QD151" s="13"/>
      <c r="QE151" s="13"/>
      <c r="QF151" s="13"/>
    </row>
    <row r="152" spans="8:448"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103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13"/>
      <c r="AZ152" s="13"/>
      <c r="BD152" s="157"/>
      <c r="BE152" s="158"/>
      <c r="BF152" s="76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/>
      <c r="JV152" s="13"/>
      <c r="JW152" s="13"/>
      <c r="JX152" s="13"/>
      <c r="JY152" s="13"/>
      <c r="JZ152" s="13"/>
      <c r="KA152" s="13"/>
      <c r="KB152" s="13"/>
      <c r="KC152" s="13"/>
      <c r="KD152" s="13"/>
      <c r="KE152" s="13"/>
      <c r="KF152" s="13"/>
      <c r="KG152" s="13"/>
      <c r="KH152" s="13"/>
      <c r="KI152" s="13"/>
      <c r="KJ152" s="13"/>
      <c r="KK152" s="13"/>
      <c r="KL152" s="13"/>
      <c r="KM152" s="13"/>
      <c r="KN152" s="13"/>
      <c r="KO152" s="13"/>
      <c r="KP152" s="13"/>
      <c r="KQ152" s="13"/>
      <c r="KR152" s="13"/>
      <c r="KS152" s="13"/>
      <c r="KT152" s="13"/>
      <c r="KU152" s="13"/>
      <c r="KV152" s="13"/>
      <c r="KW152" s="13"/>
      <c r="KX152" s="13"/>
      <c r="KY152" s="13"/>
      <c r="KZ152" s="13"/>
      <c r="LA152" s="13"/>
      <c r="LB152" s="13"/>
      <c r="LC152" s="13"/>
      <c r="LD152" s="13"/>
      <c r="LE152" s="13"/>
      <c r="LF152" s="13"/>
      <c r="LG152" s="13"/>
      <c r="LH152" s="13"/>
      <c r="LI152" s="13"/>
      <c r="LJ152" s="13"/>
      <c r="LK152" s="13"/>
      <c r="LL152" s="13"/>
      <c r="LM152" s="13"/>
      <c r="LN152" s="13"/>
      <c r="LO152" s="13"/>
      <c r="LP152" s="13"/>
      <c r="LQ152" s="13"/>
      <c r="LR152" s="13"/>
      <c r="LS152" s="13"/>
      <c r="LT152" s="13"/>
      <c r="LU152" s="13"/>
      <c r="LV152" s="13"/>
      <c r="LW152" s="13"/>
      <c r="LX152" s="13"/>
      <c r="LY152" s="13"/>
      <c r="LZ152" s="13"/>
      <c r="MA152" s="13"/>
      <c r="MB152" s="13"/>
      <c r="MC152" s="13"/>
      <c r="MD152" s="13"/>
      <c r="ME152" s="13"/>
      <c r="MF152" s="13"/>
      <c r="MG152" s="13"/>
      <c r="MH152" s="13"/>
      <c r="MI152" s="13"/>
      <c r="MJ152" s="13"/>
      <c r="MK152" s="13"/>
      <c r="ML152" s="13"/>
      <c r="MM152" s="13"/>
      <c r="MN152" s="13"/>
      <c r="MO152" s="13"/>
      <c r="MP152" s="13"/>
      <c r="MQ152" s="13"/>
      <c r="MR152" s="13"/>
      <c r="MS152" s="13"/>
      <c r="MT152" s="13"/>
      <c r="MU152" s="13"/>
      <c r="MV152" s="13"/>
      <c r="MW152" s="13"/>
      <c r="MX152" s="13"/>
      <c r="MY152" s="13"/>
      <c r="MZ152" s="13"/>
      <c r="NA152" s="13"/>
      <c r="NB152" s="13"/>
      <c r="NC152" s="13"/>
      <c r="ND152" s="13"/>
      <c r="NE152" s="13"/>
      <c r="NF152" s="13"/>
      <c r="NG152" s="13"/>
      <c r="NH152" s="13"/>
      <c r="NI152" s="13"/>
      <c r="NJ152" s="13"/>
      <c r="NK152" s="13"/>
      <c r="NL152" s="13"/>
      <c r="NM152" s="13"/>
      <c r="NN152" s="13"/>
      <c r="NO152" s="13"/>
      <c r="NP152" s="13"/>
      <c r="NQ152" s="13"/>
      <c r="NR152" s="13"/>
      <c r="NS152" s="13"/>
      <c r="NT152" s="13"/>
      <c r="NU152" s="13"/>
      <c r="NV152" s="13"/>
      <c r="NW152" s="13"/>
      <c r="NX152" s="13"/>
      <c r="NY152" s="13"/>
      <c r="NZ152" s="13"/>
      <c r="OA152" s="13"/>
      <c r="OB152" s="13"/>
      <c r="OC152" s="13"/>
      <c r="OD152" s="13"/>
      <c r="OE152" s="13"/>
      <c r="OF152" s="13"/>
      <c r="OG152" s="13"/>
      <c r="OH152" s="13"/>
      <c r="OI152" s="13"/>
      <c r="OJ152" s="13"/>
      <c r="OK152" s="13"/>
      <c r="OL152" s="13"/>
      <c r="OM152" s="13"/>
      <c r="ON152" s="13"/>
      <c r="OO152" s="13"/>
      <c r="OP152" s="13"/>
      <c r="OQ152" s="13"/>
      <c r="OR152" s="13"/>
      <c r="OS152" s="13"/>
      <c r="OT152" s="13"/>
      <c r="OU152" s="13"/>
      <c r="OV152" s="13"/>
      <c r="OW152" s="13"/>
      <c r="OX152" s="13"/>
      <c r="OY152" s="13"/>
      <c r="OZ152" s="13"/>
      <c r="PA152" s="13"/>
      <c r="PB152" s="13"/>
      <c r="PC152" s="13"/>
      <c r="PD152" s="13"/>
      <c r="PE152" s="13"/>
      <c r="PF152" s="13"/>
      <c r="PG152" s="13"/>
      <c r="PH152" s="13"/>
      <c r="PI152" s="13"/>
      <c r="PJ152" s="13"/>
      <c r="PK152" s="13"/>
      <c r="PL152" s="13"/>
      <c r="PM152" s="13"/>
      <c r="PN152" s="13"/>
      <c r="PO152" s="13"/>
      <c r="PP152" s="13"/>
      <c r="PQ152" s="13"/>
      <c r="PR152" s="13"/>
      <c r="PS152" s="13"/>
      <c r="PT152" s="13"/>
      <c r="PU152" s="13"/>
      <c r="PV152" s="13"/>
      <c r="PW152" s="13"/>
      <c r="PX152" s="13"/>
      <c r="PY152" s="13"/>
      <c r="PZ152" s="13"/>
      <c r="QA152" s="13"/>
      <c r="QB152" s="13"/>
      <c r="QC152" s="13"/>
      <c r="QD152" s="13"/>
      <c r="QE152" s="13"/>
      <c r="QF152" s="13"/>
    </row>
    <row r="153" spans="8:448"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103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13"/>
      <c r="AZ153" s="13"/>
      <c r="BD153" s="157"/>
      <c r="BE153" s="158"/>
      <c r="BF153" s="76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13"/>
      <c r="NN153" s="13"/>
      <c r="NO153" s="13"/>
      <c r="NP153" s="13"/>
      <c r="NQ153" s="13"/>
      <c r="NR153" s="13"/>
      <c r="NS153" s="13"/>
      <c r="NT153" s="13"/>
      <c r="NU153" s="13"/>
      <c r="NV153" s="13"/>
      <c r="NW153" s="13"/>
      <c r="NX153" s="13"/>
      <c r="NY153" s="13"/>
      <c r="NZ153" s="13"/>
      <c r="OA153" s="13"/>
      <c r="OB153" s="13"/>
      <c r="OC153" s="13"/>
      <c r="OD153" s="13"/>
      <c r="OE153" s="13"/>
      <c r="OF153" s="13"/>
      <c r="OG153" s="13"/>
      <c r="OH153" s="13"/>
      <c r="OI153" s="13"/>
      <c r="OJ153" s="13"/>
      <c r="OK153" s="13"/>
      <c r="OL153" s="13"/>
      <c r="OM153" s="13"/>
      <c r="ON153" s="13"/>
      <c r="OO153" s="13"/>
      <c r="OP153" s="13"/>
      <c r="OQ153" s="13"/>
      <c r="OR153" s="13"/>
      <c r="OS153" s="13"/>
      <c r="OT153" s="13"/>
      <c r="OU153" s="13"/>
      <c r="OV153" s="13"/>
      <c r="OW153" s="13"/>
      <c r="OX153" s="13"/>
      <c r="OY153" s="13"/>
      <c r="OZ153" s="13"/>
      <c r="PA153" s="13"/>
      <c r="PB153" s="13"/>
      <c r="PC153" s="13"/>
      <c r="PD153" s="13"/>
      <c r="PE153" s="13"/>
      <c r="PF153" s="13"/>
      <c r="PG153" s="13"/>
      <c r="PH153" s="13"/>
      <c r="PI153" s="13"/>
      <c r="PJ153" s="13"/>
      <c r="PK153" s="13"/>
      <c r="PL153" s="13"/>
      <c r="PM153" s="13"/>
      <c r="PN153" s="13"/>
      <c r="PO153" s="13"/>
      <c r="PP153" s="13"/>
      <c r="PQ153" s="13"/>
      <c r="PR153" s="13"/>
      <c r="PS153" s="13"/>
      <c r="PT153" s="13"/>
      <c r="PU153" s="13"/>
      <c r="PV153" s="13"/>
      <c r="PW153" s="13"/>
      <c r="PX153" s="13"/>
      <c r="PY153" s="13"/>
      <c r="PZ153" s="13"/>
      <c r="QA153" s="13"/>
      <c r="QB153" s="13"/>
      <c r="QC153" s="13"/>
      <c r="QD153" s="13"/>
      <c r="QE153" s="13"/>
      <c r="QF153" s="13"/>
    </row>
    <row r="154" spans="8:448"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103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13"/>
      <c r="AZ154" s="13"/>
      <c r="BD154" s="157"/>
      <c r="BE154" s="158"/>
      <c r="BF154" s="76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13"/>
      <c r="NN154" s="13"/>
      <c r="NO154" s="13"/>
      <c r="NP154" s="13"/>
      <c r="NQ154" s="13"/>
      <c r="NR154" s="13"/>
      <c r="NS154" s="13"/>
      <c r="NT154" s="13"/>
      <c r="NU154" s="13"/>
      <c r="NV154" s="13"/>
      <c r="NW154" s="13"/>
      <c r="NX154" s="13"/>
      <c r="NY154" s="13"/>
      <c r="NZ154" s="13"/>
      <c r="OA154" s="13"/>
      <c r="OB154" s="13"/>
      <c r="OC154" s="13"/>
      <c r="OD154" s="13"/>
      <c r="OE154" s="13"/>
      <c r="OF154" s="13"/>
      <c r="OG154" s="13"/>
      <c r="OH154" s="13"/>
      <c r="OI154" s="13"/>
      <c r="OJ154" s="13"/>
      <c r="OK154" s="13"/>
      <c r="OL154" s="13"/>
      <c r="OM154" s="13"/>
      <c r="ON154" s="13"/>
      <c r="OO154" s="13"/>
      <c r="OP154" s="13"/>
      <c r="OQ154" s="13"/>
      <c r="OR154" s="13"/>
      <c r="OS154" s="13"/>
      <c r="OT154" s="13"/>
      <c r="OU154" s="13"/>
      <c r="OV154" s="13"/>
      <c r="OW154" s="13"/>
      <c r="OX154" s="13"/>
      <c r="OY154" s="13"/>
      <c r="OZ154" s="13"/>
      <c r="PA154" s="13"/>
      <c r="PB154" s="13"/>
      <c r="PC154" s="13"/>
      <c r="PD154" s="13"/>
      <c r="PE154" s="13"/>
      <c r="PF154" s="13"/>
      <c r="PG154" s="13"/>
      <c r="PH154" s="13"/>
      <c r="PI154" s="13"/>
      <c r="PJ154" s="13"/>
      <c r="PK154" s="13"/>
      <c r="PL154" s="13"/>
      <c r="PM154" s="13"/>
      <c r="PN154" s="13"/>
      <c r="PO154" s="13"/>
      <c r="PP154" s="13"/>
      <c r="PQ154" s="13"/>
      <c r="PR154" s="13"/>
      <c r="PS154" s="13"/>
      <c r="PT154" s="13"/>
      <c r="PU154" s="13"/>
      <c r="PV154" s="13"/>
      <c r="PW154" s="13"/>
      <c r="PX154" s="13"/>
      <c r="PY154" s="13"/>
      <c r="PZ154" s="13"/>
      <c r="QA154" s="13"/>
      <c r="QB154" s="13"/>
      <c r="QC154" s="13"/>
      <c r="QD154" s="13"/>
      <c r="QE154" s="13"/>
      <c r="QF154" s="13"/>
    </row>
    <row r="155" spans="8:448"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03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13"/>
      <c r="AZ155" s="13"/>
      <c r="BD155" s="157"/>
      <c r="BE155" s="158"/>
      <c r="BF155" s="76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3"/>
      <c r="NU155" s="13"/>
      <c r="NV155" s="13"/>
      <c r="NW155" s="13"/>
      <c r="NX155" s="13"/>
      <c r="NY155" s="13"/>
      <c r="NZ155" s="13"/>
      <c r="OA155" s="13"/>
      <c r="OB155" s="13"/>
      <c r="OC155" s="13"/>
      <c r="OD155" s="13"/>
      <c r="OE155" s="13"/>
      <c r="OF155" s="13"/>
      <c r="OG155" s="13"/>
      <c r="OH155" s="13"/>
      <c r="OI155" s="13"/>
      <c r="OJ155" s="13"/>
      <c r="OK155" s="13"/>
      <c r="OL155" s="13"/>
      <c r="OM155" s="13"/>
      <c r="ON155" s="13"/>
      <c r="OO155" s="13"/>
      <c r="OP155" s="13"/>
      <c r="OQ155" s="13"/>
      <c r="OR155" s="13"/>
      <c r="OS155" s="13"/>
      <c r="OT155" s="13"/>
      <c r="OU155" s="13"/>
      <c r="OV155" s="13"/>
      <c r="OW155" s="13"/>
      <c r="OX155" s="13"/>
      <c r="OY155" s="13"/>
      <c r="OZ155" s="13"/>
      <c r="PA155" s="13"/>
      <c r="PB155" s="13"/>
      <c r="PC155" s="13"/>
      <c r="PD155" s="13"/>
      <c r="PE155" s="13"/>
      <c r="PF155" s="13"/>
      <c r="PG155" s="13"/>
      <c r="PH155" s="13"/>
      <c r="PI155" s="13"/>
      <c r="PJ155" s="13"/>
      <c r="PK155" s="13"/>
      <c r="PL155" s="13"/>
      <c r="PM155" s="13"/>
      <c r="PN155" s="13"/>
      <c r="PO155" s="13"/>
      <c r="PP155" s="13"/>
      <c r="PQ155" s="13"/>
      <c r="PR155" s="13"/>
      <c r="PS155" s="13"/>
      <c r="PT155" s="13"/>
      <c r="PU155" s="13"/>
      <c r="PV155" s="13"/>
      <c r="PW155" s="13"/>
      <c r="PX155" s="13"/>
      <c r="PY155" s="13"/>
      <c r="PZ155" s="13"/>
      <c r="QA155" s="13"/>
      <c r="QB155" s="13"/>
      <c r="QC155" s="13"/>
      <c r="QD155" s="13"/>
      <c r="QE155" s="13"/>
      <c r="QF155" s="13"/>
    </row>
    <row r="156" spans="8:448"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103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13"/>
      <c r="AZ156" s="13"/>
      <c r="BD156" s="157"/>
      <c r="BE156" s="158"/>
      <c r="BF156" s="76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/>
      <c r="JV156" s="13"/>
      <c r="JW156" s="13"/>
      <c r="JX156" s="13"/>
      <c r="JY156" s="13"/>
      <c r="JZ156" s="13"/>
      <c r="KA156" s="13"/>
      <c r="KB156" s="13"/>
      <c r="KC156" s="13"/>
      <c r="KD156" s="13"/>
      <c r="KE156" s="13"/>
      <c r="KF156" s="13"/>
      <c r="KG156" s="13"/>
      <c r="KH156" s="13"/>
      <c r="KI156" s="13"/>
      <c r="KJ156" s="13"/>
      <c r="KK156" s="13"/>
      <c r="KL156" s="13"/>
      <c r="KM156" s="13"/>
      <c r="KN156" s="13"/>
      <c r="KO156" s="13"/>
      <c r="KP156" s="13"/>
      <c r="KQ156" s="13"/>
      <c r="KR156" s="13"/>
      <c r="KS156" s="13"/>
      <c r="KT156" s="13"/>
      <c r="KU156" s="13"/>
      <c r="KV156" s="13"/>
      <c r="KW156" s="13"/>
      <c r="KX156" s="13"/>
      <c r="KY156" s="13"/>
      <c r="KZ156" s="13"/>
      <c r="LA156" s="13"/>
      <c r="LB156" s="13"/>
      <c r="LC156" s="13"/>
      <c r="LD156" s="13"/>
      <c r="LE156" s="13"/>
      <c r="LF156" s="13"/>
      <c r="LG156" s="13"/>
      <c r="LH156" s="13"/>
      <c r="LI156" s="13"/>
      <c r="LJ156" s="13"/>
      <c r="LK156" s="13"/>
      <c r="LL156" s="13"/>
      <c r="LM156" s="13"/>
      <c r="LN156" s="13"/>
      <c r="LO156" s="13"/>
      <c r="LP156" s="13"/>
      <c r="LQ156" s="13"/>
      <c r="LR156" s="13"/>
      <c r="LS156" s="13"/>
      <c r="LT156" s="13"/>
      <c r="LU156" s="13"/>
      <c r="LV156" s="13"/>
      <c r="LW156" s="13"/>
      <c r="LX156" s="13"/>
      <c r="LY156" s="13"/>
      <c r="LZ156" s="13"/>
      <c r="MA156" s="13"/>
      <c r="MB156" s="13"/>
      <c r="MC156" s="13"/>
      <c r="MD156" s="13"/>
      <c r="ME156" s="13"/>
      <c r="MF156" s="13"/>
      <c r="MG156" s="13"/>
      <c r="MH156" s="13"/>
      <c r="MI156" s="13"/>
      <c r="MJ156" s="13"/>
      <c r="MK156" s="13"/>
      <c r="ML156" s="13"/>
      <c r="MM156" s="13"/>
      <c r="MN156" s="13"/>
      <c r="MO156" s="13"/>
      <c r="MP156" s="13"/>
      <c r="MQ156" s="13"/>
      <c r="MR156" s="13"/>
      <c r="MS156" s="13"/>
      <c r="MT156" s="13"/>
      <c r="MU156" s="13"/>
      <c r="MV156" s="13"/>
      <c r="MW156" s="13"/>
      <c r="MX156" s="13"/>
      <c r="MY156" s="13"/>
      <c r="MZ156" s="13"/>
      <c r="NA156" s="13"/>
      <c r="NB156" s="13"/>
      <c r="NC156" s="13"/>
      <c r="ND156" s="13"/>
      <c r="NE156" s="13"/>
      <c r="NF156" s="13"/>
      <c r="NG156" s="13"/>
      <c r="NH156" s="13"/>
      <c r="NI156" s="13"/>
      <c r="NJ156" s="13"/>
      <c r="NK156" s="13"/>
      <c r="NL156" s="13"/>
      <c r="NM156" s="13"/>
      <c r="NN156" s="13"/>
      <c r="NO156" s="13"/>
      <c r="NP156" s="13"/>
      <c r="NQ156" s="13"/>
      <c r="NR156" s="13"/>
      <c r="NS156" s="13"/>
      <c r="NT156" s="13"/>
      <c r="NU156" s="13"/>
      <c r="NV156" s="13"/>
      <c r="NW156" s="13"/>
      <c r="NX156" s="13"/>
      <c r="NY156" s="13"/>
      <c r="NZ156" s="13"/>
      <c r="OA156" s="13"/>
      <c r="OB156" s="13"/>
      <c r="OC156" s="13"/>
      <c r="OD156" s="13"/>
      <c r="OE156" s="13"/>
      <c r="OF156" s="13"/>
      <c r="OG156" s="13"/>
      <c r="OH156" s="13"/>
      <c r="OI156" s="13"/>
      <c r="OJ156" s="13"/>
      <c r="OK156" s="13"/>
      <c r="OL156" s="13"/>
      <c r="OM156" s="13"/>
      <c r="ON156" s="13"/>
      <c r="OO156" s="13"/>
      <c r="OP156" s="13"/>
      <c r="OQ156" s="13"/>
      <c r="OR156" s="13"/>
      <c r="OS156" s="13"/>
      <c r="OT156" s="13"/>
      <c r="OU156" s="13"/>
      <c r="OV156" s="13"/>
      <c r="OW156" s="13"/>
      <c r="OX156" s="13"/>
      <c r="OY156" s="13"/>
      <c r="OZ156" s="13"/>
      <c r="PA156" s="13"/>
      <c r="PB156" s="13"/>
      <c r="PC156" s="13"/>
      <c r="PD156" s="13"/>
      <c r="PE156" s="13"/>
      <c r="PF156" s="13"/>
      <c r="PG156" s="13"/>
      <c r="PH156" s="13"/>
      <c r="PI156" s="13"/>
      <c r="PJ156" s="13"/>
      <c r="PK156" s="13"/>
      <c r="PL156" s="13"/>
      <c r="PM156" s="13"/>
      <c r="PN156" s="13"/>
      <c r="PO156" s="13"/>
      <c r="PP156" s="13"/>
      <c r="PQ156" s="13"/>
      <c r="PR156" s="13"/>
      <c r="PS156" s="13"/>
      <c r="PT156" s="13"/>
      <c r="PU156" s="13"/>
      <c r="PV156" s="13"/>
      <c r="PW156" s="13"/>
      <c r="PX156" s="13"/>
      <c r="PY156" s="13"/>
      <c r="PZ156" s="13"/>
      <c r="QA156" s="13"/>
      <c r="QB156" s="13"/>
      <c r="QC156" s="13"/>
      <c r="QD156" s="13"/>
      <c r="QE156" s="13"/>
      <c r="QF156" s="13"/>
    </row>
    <row r="157" spans="8:448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103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13"/>
      <c r="AZ157" s="13"/>
      <c r="BD157" s="157"/>
      <c r="BE157" s="158"/>
      <c r="BF157" s="76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13"/>
      <c r="NN157" s="13"/>
      <c r="NO157" s="13"/>
      <c r="NP157" s="13"/>
      <c r="NQ157" s="13"/>
      <c r="NR157" s="13"/>
      <c r="NS157" s="13"/>
      <c r="NT157" s="13"/>
      <c r="NU157" s="13"/>
      <c r="NV157" s="13"/>
      <c r="NW157" s="13"/>
      <c r="NX157" s="13"/>
      <c r="NY157" s="13"/>
      <c r="NZ157" s="13"/>
      <c r="OA157" s="13"/>
      <c r="OB157" s="13"/>
      <c r="OC157" s="13"/>
      <c r="OD157" s="13"/>
      <c r="OE157" s="13"/>
      <c r="OF157" s="13"/>
      <c r="OG157" s="13"/>
      <c r="OH157" s="13"/>
      <c r="OI157" s="13"/>
      <c r="OJ157" s="13"/>
      <c r="OK157" s="13"/>
      <c r="OL157" s="13"/>
      <c r="OM157" s="13"/>
      <c r="ON157" s="13"/>
      <c r="OO157" s="13"/>
      <c r="OP157" s="13"/>
      <c r="OQ157" s="13"/>
      <c r="OR157" s="13"/>
      <c r="OS157" s="13"/>
      <c r="OT157" s="13"/>
      <c r="OU157" s="13"/>
      <c r="OV157" s="13"/>
      <c r="OW157" s="13"/>
      <c r="OX157" s="13"/>
      <c r="OY157" s="13"/>
      <c r="OZ157" s="13"/>
      <c r="PA157" s="13"/>
      <c r="PB157" s="13"/>
      <c r="PC157" s="13"/>
      <c r="PD157" s="13"/>
      <c r="PE157" s="13"/>
      <c r="PF157" s="13"/>
      <c r="PG157" s="13"/>
      <c r="PH157" s="13"/>
      <c r="PI157" s="13"/>
      <c r="PJ157" s="13"/>
      <c r="PK157" s="13"/>
      <c r="PL157" s="13"/>
      <c r="PM157" s="13"/>
      <c r="PN157" s="13"/>
      <c r="PO157" s="13"/>
      <c r="PP157" s="13"/>
      <c r="PQ157" s="13"/>
      <c r="PR157" s="13"/>
      <c r="PS157" s="13"/>
      <c r="PT157" s="13"/>
      <c r="PU157" s="13"/>
      <c r="PV157" s="13"/>
      <c r="PW157" s="13"/>
      <c r="PX157" s="13"/>
      <c r="PY157" s="13"/>
      <c r="PZ157" s="13"/>
      <c r="QA157" s="13"/>
      <c r="QB157" s="13"/>
      <c r="QC157" s="13"/>
      <c r="QD157" s="13"/>
      <c r="QE157" s="13"/>
      <c r="QF157" s="13"/>
    </row>
    <row r="158" spans="8:448"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03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13"/>
      <c r="AZ158" s="13"/>
      <c r="BD158" s="157"/>
      <c r="BE158" s="158"/>
      <c r="BF158" s="76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3"/>
      <c r="MT158" s="13"/>
      <c r="MU158" s="13"/>
      <c r="MV158" s="13"/>
      <c r="MW158" s="13"/>
      <c r="MX158" s="13"/>
      <c r="MY158" s="13"/>
      <c r="MZ158" s="13"/>
      <c r="NA158" s="13"/>
      <c r="NB158" s="13"/>
      <c r="NC158" s="13"/>
      <c r="ND158" s="13"/>
      <c r="NE158" s="13"/>
      <c r="NF158" s="13"/>
      <c r="NG158" s="13"/>
      <c r="NH158" s="13"/>
      <c r="NI158" s="13"/>
      <c r="NJ158" s="13"/>
      <c r="NK158" s="13"/>
      <c r="NL158" s="13"/>
      <c r="NM158" s="13"/>
      <c r="NN158" s="13"/>
      <c r="NO158" s="13"/>
      <c r="NP158" s="13"/>
      <c r="NQ158" s="13"/>
      <c r="NR158" s="13"/>
      <c r="NS158" s="13"/>
      <c r="NT158" s="13"/>
      <c r="NU158" s="13"/>
      <c r="NV158" s="13"/>
      <c r="NW158" s="13"/>
      <c r="NX158" s="13"/>
      <c r="NY158" s="13"/>
      <c r="NZ158" s="13"/>
      <c r="OA158" s="13"/>
      <c r="OB158" s="13"/>
      <c r="OC158" s="13"/>
      <c r="OD158" s="13"/>
      <c r="OE158" s="13"/>
      <c r="OF158" s="13"/>
      <c r="OG158" s="13"/>
      <c r="OH158" s="13"/>
      <c r="OI158" s="13"/>
      <c r="OJ158" s="13"/>
      <c r="OK158" s="13"/>
      <c r="OL158" s="13"/>
      <c r="OM158" s="13"/>
      <c r="ON158" s="13"/>
      <c r="OO158" s="13"/>
      <c r="OP158" s="13"/>
      <c r="OQ158" s="13"/>
      <c r="OR158" s="13"/>
      <c r="OS158" s="13"/>
      <c r="OT158" s="13"/>
      <c r="OU158" s="13"/>
      <c r="OV158" s="13"/>
      <c r="OW158" s="13"/>
      <c r="OX158" s="13"/>
      <c r="OY158" s="13"/>
      <c r="OZ158" s="13"/>
      <c r="PA158" s="13"/>
      <c r="PB158" s="13"/>
      <c r="PC158" s="13"/>
      <c r="PD158" s="13"/>
      <c r="PE158" s="13"/>
      <c r="PF158" s="13"/>
      <c r="PG158" s="13"/>
      <c r="PH158" s="13"/>
      <c r="PI158" s="13"/>
      <c r="PJ158" s="13"/>
      <c r="PK158" s="13"/>
      <c r="PL158" s="13"/>
      <c r="PM158" s="13"/>
      <c r="PN158" s="13"/>
      <c r="PO158" s="13"/>
      <c r="PP158" s="13"/>
      <c r="PQ158" s="13"/>
      <c r="PR158" s="13"/>
      <c r="PS158" s="13"/>
      <c r="PT158" s="13"/>
      <c r="PU158" s="13"/>
      <c r="PV158" s="13"/>
      <c r="PW158" s="13"/>
      <c r="PX158" s="13"/>
      <c r="PY158" s="13"/>
      <c r="PZ158" s="13"/>
      <c r="QA158" s="13"/>
      <c r="QB158" s="13"/>
      <c r="QC158" s="13"/>
      <c r="QD158" s="13"/>
      <c r="QE158" s="13"/>
      <c r="QF158" s="13"/>
    </row>
    <row r="159" spans="8:448"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03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13"/>
      <c r="AZ159" s="13"/>
      <c r="BD159" s="157"/>
      <c r="BE159" s="158"/>
      <c r="BF159" s="76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13"/>
      <c r="NN159" s="13"/>
      <c r="NO159" s="13"/>
      <c r="NP159" s="13"/>
      <c r="NQ159" s="13"/>
      <c r="NR159" s="13"/>
      <c r="NS159" s="13"/>
      <c r="NT159" s="13"/>
      <c r="NU159" s="13"/>
      <c r="NV159" s="13"/>
      <c r="NW159" s="13"/>
      <c r="NX159" s="13"/>
      <c r="NY159" s="13"/>
      <c r="NZ159" s="13"/>
      <c r="OA159" s="13"/>
      <c r="OB159" s="13"/>
      <c r="OC159" s="13"/>
      <c r="OD159" s="13"/>
      <c r="OE159" s="13"/>
      <c r="OF159" s="13"/>
      <c r="OG159" s="13"/>
      <c r="OH159" s="13"/>
      <c r="OI159" s="13"/>
      <c r="OJ159" s="13"/>
      <c r="OK159" s="13"/>
      <c r="OL159" s="13"/>
      <c r="OM159" s="13"/>
      <c r="ON159" s="13"/>
      <c r="OO159" s="13"/>
      <c r="OP159" s="13"/>
      <c r="OQ159" s="13"/>
      <c r="OR159" s="13"/>
      <c r="OS159" s="13"/>
      <c r="OT159" s="13"/>
      <c r="OU159" s="13"/>
      <c r="OV159" s="13"/>
      <c r="OW159" s="13"/>
      <c r="OX159" s="13"/>
      <c r="OY159" s="13"/>
      <c r="OZ159" s="13"/>
      <c r="PA159" s="13"/>
      <c r="PB159" s="13"/>
      <c r="PC159" s="13"/>
      <c r="PD159" s="13"/>
      <c r="PE159" s="13"/>
      <c r="PF159" s="13"/>
      <c r="PG159" s="13"/>
      <c r="PH159" s="13"/>
      <c r="PI159" s="13"/>
      <c r="PJ159" s="13"/>
      <c r="PK159" s="13"/>
      <c r="PL159" s="13"/>
      <c r="PM159" s="13"/>
      <c r="PN159" s="13"/>
      <c r="PO159" s="13"/>
      <c r="PP159" s="13"/>
      <c r="PQ159" s="13"/>
      <c r="PR159" s="13"/>
      <c r="PS159" s="13"/>
      <c r="PT159" s="13"/>
      <c r="PU159" s="13"/>
      <c r="PV159" s="13"/>
      <c r="PW159" s="13"/>
      <c r="PX159" s="13"/>
      <c r="PY159" s="13"/>
      <c r="PZ159" s="13"/>
      <c r="QA159" s="13"/>
      <c r="QB159" s="13"/>
      <c r="QC159" s="13"/>
      <c r="QD159" s="13"/>
      <c r="QE159" s="13"/>
      <c r="QF159" s="13"/>
    </row>
    <row r="160" spans="8:448"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103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13"/>
      <c r="AZ160" s="13"/>
      <c r="BD160" s="157"/>
      <c r="BE160" s="158"/>
      <c r="BF160" s="76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3"/>
      <c r="NU160" s="13"/>
      <c r="NV160" s="13"/>
      <c r="NW160" s="13"/>
      <c r="NX160" s="13"/>
      <c r="NY160" s="13"/>
      <c r="NZ160" s="13"/>
      <c r="OA160" s="13"/>
      <c r="OB160" s="13"/>
      <c r="OC160" s="13"/>
      <c r="OD160" s="13"/>
      <c r="OE160" s="13"/>
      <c r="OF160" s="13"/>
      <c r="OG160" s="13"/>
      <c r="OH160" s="13"/>
      <c r="OI160" s="13"/>
      <c r="OJ160" s="13"/>
      <c r="OK160" s="13"/>
      <c r="OL160" s="13"/>
      <c r="OM160" s="13"/>
      <c r="ON160" s="13"/>
      <c r="OO160" s="13"/>
      <c r="OP160" s="13"/>
      <c r="OQ160" s="13"/>
      <c r="OR160" s="13"/>
      <c r="OS160" s="13"/>
      <c r="OT160" s="13"/>
      <c r="OU160" s="13"/>
      <c r="OV160" s="13"/>
      <c r="OW160" s="13"/>
      <c r="OX160" s="13"/>
      <c r="OY160" s="13"/>
      <c r="OZ160" s="13"/>
      <c r="PA160" s="13"/>
      <c r="PB160" s="13"/>
      <c r="PC160" s="13"/>
      <c r="PD160" s="13"/>
      <c r="PE160" s="13"/>
      <c r="PF160" s="13"/>
      <c r="PG160" s="13"/>
      <c r="PH160" s="13"/>
      <c r="PI160" s="13"/>
      <c r="PJ160" s="13"/>
      <c r="PK160" s="13"/>
      <c r="PL160" s="13"/>
      <c r="PM160" s="13"/>
      <c r="PN160" s="13"/>
      <c r="PO160" s="13"/>
      <c r="PP160" s="13"/>
      <c r="PQ160" s="13"/>
      <c r="PR160" s="13"/>
      <c r="PS160" s="13"/>
      <c r="PT160" s="13"/>
      <c r="PU160" s="13"/>
      <c r="PV160" s="13"/>
      <c r="PW160" s="13"/>
      <c r="PX160" s="13"/>
      <c r="PY160" s="13"/>
      <c r="PZ160" s="13"/>
      <c r="QA160" s="13"/>
      <c r="QB160" s="13"/>
      <c r="QC160" s="13"/>
      <c r="QD160" s="13"/>
      <c r="QE160" s="13"/>
      <c r="QF160" s="13"/>
    </row>
    <row r="161" spans="8:448"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03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13"/>
      <c r="AZ161" s="13"/>
      <c r="BD161" s="157"/>
      <c r="BE161" s="158"/>
      <c r="BF161" s="76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3"/>
      <c r="NU161" s="13"/>
      <c r="NV161" s="13"/>
      <c r="NW161" s="13"/>
      <c r="NX161" s="13"/>
      <c r="NY161" s="13"/>
      <c r="NZ161" s="13"/>
      <c r="OA161" s="13"/>
      <c r="OB161" s="13"/>
      <c r="OC161" s="13"/>
      <c r="OD161" s="13"/>
      <c r="OE161" s="13"/>
      <c r="OF161" s="13"/>
      <c r="OG161" s="13"/>
      <c r="OH161" s="13"/>
      <c r="OI161" s="13"/>
      <c r="OJ161" s="13"/>
      <c r="OK161" s="13"/>
      <c r="OL161" s="13"/>
      <c r="OM161" s="13"/>
      <c r="ON161" s="13"/>
      <c r="OO161" s="13"/>
      <c r="OP161" s="13"/>
      <c r="OQ161" s="13"/>
      <c r="OR161" s="13"/>
      <c r="OS161" s="13"/>
      <c r="OT161" s="13"/>
      <c r="OU161" s="13"/>
      <c r="OV161" s="13"/>
      <c r="OW161" s="13"/>
      <c r="OX161" s="13"/>
      <c r="OY161" s="13"/>
      <c r="OZ161" s="13"/>
      <c r="PA161" s="13"/>
      <c r="PB161" s="13"/>
      <c r="PC161" s="13"/>
      <c r="PD161" s="13"/>
      <c r="PE161" s="13"/>
      <c r="PF161" s="13"/>
      <c r="PG161" s="13"/>
      <c r="PH161" s="13"/>
      <c r="PI161" s="13"/>
      <c r="PJ161" s="13"/>
      <c r="PK161" s="13"/>
      <c r="PL161" s="13"/>
      <c r="PM161" s="13"/>
      <c r="PN161" s="13"/>
      <c r="PO161" s="13"/>
      <c r="PP161" s="13"/>
      <c r="PQ161" s="13"/>
      <c r="PR161" s="13"/>
      <c r="PS161" s="13"/>
      <c r="PT161" s="13"/>
      <c r="PU161" s="13"/>
      <c r="PV161" s="13"/>
      <c r="PW161" s="13"/>
      <c r="PX161" s="13"/>
      <c r="PY161" s="13"/>
      <c r="PZ161" s="13"/>
      <c r="QA161" s="13"/>
      <c r="QB161" s="13"/>
      <c r="QC161" s="13"/>
      <c r="QD161" s="13"/>
      <c r="QE161" s="13"/>
      <c r="QF161" s="13"/>
    </row>
    <row r="162" spans="8:448"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103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13"/>
      <c r="AZ162" s="13"/>
      <c r="BD162" s="157"/>
      <c r="BE162" s="158"/>
      <c r="BF162" s="76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  <c r="PV162" s="13"/>
      <c r="PW162" s="13"/>
      <c r="PX162" s="13"/>
      <c r="PY162" s="13"/>
      <c r="PZ162" s="13"/>
      <c r="QA162" s="13"/>
      <c r="QB162" s="13"/>
      <c r="QC162" s="13"/>
      <c r="QD162" s="13"/>
      <c r="QE162" s="13"/>
      <c r="QF162" s="13"/>
    </row>
    <row r="163" spans="8:448"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103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13"/>
      <c r="AZ163" s="13"/>
      <c r="BD163" s="157"/>
      <c r="BE163" s="158"/>
      <c r="BF163" s="76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3"/>
      <c r="NU163" s="13"/>
      <c r="NV163" s="13"/>
      <c r="NW163" s="13"/>
      <c r="NX163" s="13"/>
      <c r="NY163" s="13"/>
      <c r="NZ163" s="13"/>
      <c r="OA163" s="13"/>
      <c r="OB163" s="13"/>
      <c r="OC163" s="13"/>
      <c r="OD163" s="13"/>
      <c r="OE163" s="13"/>
      <c r="OF163" s="13"/>
      <c r="OG163" s="13"/>
      <c r="OH163" s="13"/>
      <c r="OI163" s="13"/>
      <c r="OJ163" s="13"/>
      <c r="OK163" s="13"/>
      <c r="OL163" s="13"/>
      <c r="OM163" s="13"/>
      <c r="ON163" s="13"/>
      <c r="OO163" s="13"/>
      <c r="OP163" s="13"/>
      <c r="OQ163" s="13"/>
      <c r="OR163" s="13"/>
      <c r="OS163" s="13"/>
      <c r="OT163" s="13"/>
      <c r="OU163" s="13"/>
      <c r="OV163" s="13"/>
      <c r="OW163" s="13"/>
      <c r="OX163" s="13"/>
      <c r="OY163" s="13"/>
      <c r="OZ163" s="13"/>
      <c r="PA163" s="13"/>
      <c r="PB163" s="13"/>
      <c r="PC163" s="13"/>
      <c r="PD163" s="13"/>
      <c r="PE163" s="13"/>
      <c r="PF163" s="13"/>
      <c r="PG163" s="13"/>
      <c r="PH163" s="13"/>
      <c r="PI163" s="13"/>
      <c r="PJ163" s="13"/>
      <c r="PK163" s="13"/>
      <c r="PL163" s="13"/>
      <c r="PM163" s="13"/>
      <c r="PN163" s="13"/>
      <c r="PO163" s="13"/>
      <c r="PP163" s="13"/>
      <c r="PQ163" s="13"/>
      <c r="PR163" s="13"/>
      <c r="PS163" s="13"/>
      <c r="PT163" s="13"/>
      <c r="PU163" s="13"/>
      <c r="PV163" s="13"/>
      <c r="PW163" s="13"/>
      <c r="PX163" s="13"/>
      <c r="PY163" s="13"/>
      <c r="PZ163" s="13"/>
      <c r="QA163" s="13"/>
      <c r="QB163" s="13"/>
      <c r="QC163" s="13"/>
      <c r="QD163" s="13"/>
      <c r="QE163" s="13"/>
      <c r="QF163" s="13"/>
    </row>
    <row r="164" spans="8:448"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103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13"/>
      <c r="AZ164" s="13"/>
      <c r="BD164" s="157"/>
      <c r="BE164" s="158"/>
      <c r="BF164" s="76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  <c r="PV164" s="13"/>
      <c r="PW164" s="13"/>
      <c r="PX164" s="13"/>
      <c r="PY164" s="13"/>
      <c r="PZ164" s="13"/>
      <c r="QA164" s="13"/>
      <c r="QB164" s="13"/>
      <c r="QC164" s="13"/>
      <c r="QD164" s="13"/>
      <c r="QE164" s="13"/>
      <c r="QF164" s="13"/>
    </row>
    <row r="165" spans="8:448"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103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13"/>
      <c r="AZ165" s="13"/>
      <c r="BD165" s="157"/>
      <c r="BE165" s="158"/>
      <c r="BF165" s="76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3"/>
      <c r="NU165" s="13"/>
      <c r="NV165" s="13"/>
      <c r="NW165" s="13"/>
      <c r="NX165" s="13"/>
      <c r="NY165" s="13"/>
      <c r="NZ165" s="13"/>
      <c r="OA165" s="13"/>
      <c r="OB165" s="13"/>
      <c r="OC165" s="13"/>
      <c r="OD165" s="13"/>
      <c r="OE165" s="13"/>
      <c r="OF165" s="13"/>
      <c r="OG165" s="13"/>
      <c r="OH165" s="13"/>
      <c r="OI165" s="13"/>
      <c r="OJ165" s="13"/>
      <c r="OK165" s="13"/>
      <c r="OL165" s="13"/>
      <c r="OM165" s="13"/>
      <c r="ON165" s="13"/>
      <c r="OO165" s="13"/>
      <c r="OP165" s="13"/>
      <c r="OQ165" s="13"/>
      <c r="OR165" s="13"/>
      <c r="OS165" s="13"/>
      <c r="OT165" s="13"/>
      <c r="OU165" s="13"/>
      <c r="OV165" s="13"/>
      <c r="OW165" s="13"/>
      <c r="OX165" s="13"/>
      <c r="OY165" s="13"/>
      <c r="OZ165" s="13"/>
      <c r="PA165" s="13"/>
      <c r="PB165" s="13"/>
      <c r="PC165" s="13"/>
      <c r="PD165" s="13"/>
      <c r="PE165" s="13"/>
      <c r="PF165" s="13"/>
      <c r="PG165" s="13"/>
      <c r="PH165" s="13"/>
      <c r="PI165" s="13"/>
      <c r="PJ165" s="13"/>
      <c r="PK165" s="13"/>
      <c r="PL165" s="13"/>
      <c r="PM165" s="13"/>
      <c r="PN165" s="13"/>
      <c r="PO165" s="13"/>
      <c r="PP165" s="13"/>
      <c r="PQ165" s="13"/>
      <c r="PR165" s="13"/>
      <c r="PS165" s="13"/>
      <c r="PT165" s="13"/>
      <c r="PU165" s="13"/>
      <c r="PV165" s="13"/>
      <c r="PW165" s="13"/>
      <c r="PX165" s="13"/>
      <c r="PY165" s="13"/>
      <c r="PZ165" s="13"/>
      <c r="QA165" s="13"/>
      <c r="QB165" s="13"/>
      <c r="QC165" s="13"/>
      <c r="QD165" s="13"/>
      <c r="QE165" s="13"/>
      <c r="QF165" s="13"/>
    </row>
    <row r="166" spans="8:448"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103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13"/>
      <c r="AZ166" s="13"/>
      <c r="BD166" s="157"/>
      <c r="BE166" s="158"/>
      <c r="BF166" s="76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13"/>
      <c r="NN166" s="13"/>
      <c r="NO166" s="13"/>
      <c r="NP166" s="13"/>
      <c r="NQ166" s="13"/>
      <c r="NR166" s="13"/>
      <c r="NS166" s="13"/>
      <c r="NT166" s="13"/>
      <c r="NU166" s="13"/>
      <c r="NV166" s="13"/>
      <c r="NW166" s="13"/>
      <c r="NX166" s="13"/>
      <c r="NY166" s="13"/>
      <c r="NZ166" s="13"/>
      <c r="OA166" s="13"/>
      <c r="OB166" s="13"/>
      <c r="OC166" s="13"/>
      <c r="OD166" s="13"/>
      <c r="OE166" s="13"/>
      <c r="OF166" s="13"/>
      <c r="OG166" s="13"/>
      <c r="OH166" s="13"/>
      <c r="OI166" s="13"/>
      <c r="OJ166" s="13"/>
      <c r="OK166" s="13"/>
      <c r="OL166" s="13"/>
      <c r="OM166" s="13"/>
      <c r="ON166" s="13"/>
      <c r="OO166" s="13"/>
      <c r="OP166" s="13"/>
      <c r="OQ166" s="13"/>
      <c r="OR166" s="13"/>
      <c r="OS166" s="13"/>
      <c r="OT166" s="13"/>
      <c r="OU166" s="13"/>
      <c r="OV166" s="13"/>
      <c r="OW166" s="13"/>
      <c r="OX166" s="13"/>
      <c r="OY166" s="13"/>
      <c r="OZ166" s="13"/>
      <c r="PA166" s="13"/>
      <c r="PB166" s="13"/>
      <c r="PC166" s="13"/>
      <c r="PD166" s="13"/>
      <c r="PE166" s="13"/>
      <c r="PF166" s="13"/>
      <c r="PG166" s="13"/>
      <c r="PH166" s="13"/>
      <c r="PI166" s="13"/>
      <c r="PJ166" s="13"/>
      <c r="PK166" s="13"/>
      <c r="PL166" s="13"/>
      <c r="PM166" s="13"/>
      <c r="PN166" s="13"/>
      <c r="PO166" s="13"/>
      <c r="PP166" s="13"/>
      <c r="PQ166" s="13"/>
      <c r="PR166" s="13"/>
      <c r="PS166" s="13"/>
      <c r="PT166" s="13"/>
      <c r="PU166" s="13"/>
      <c r="PV166" s="13"/>
      <c r="PW166" s="13"/>
      <c r="PX166" s="13"/>
      <c r="PY166" s="13"/>
      <c r="PZ166" s="13"/>
      <c r="QA166" s="13"/>
      <c r="QB166" s="13"/>
      <c r="QC166" s="13"/>
      <c r="QD166" s="13"/>
      <c r="QE166" s="13"/>
      <c r="QF166" s="13"/>
    </row>
    <row r="167" spans="8:448"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103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13"/>
      <c r="AZ167" s="13"/>
      <c r="BD167" s="157"/>
      <c r="BE167" s="158"/>
      <c r="BF167" s="76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3"/>
      <c r="NU167" s="13"/>
      <c r="NV167" s="13"/>
      <c r="NW167" s="13"/>
      <c r="NX167" s="13"/>
      <c r="NY167" s="13"/>
      <c r="NZ167" s="13"/>
      <c r="OA167" s="13"/>
      <c r="OB167" s="13"/>
      <c r="OC167" s="13"/>
      <c r="OD167" s="13"/>
      <c r="OE167" s="13"/>
      <c r="OF167" s="13"/>
      <c r="OG167" s="13"/>
      <c r="OH167" s="13"/>
      <c r="OI167" s="13"/>
      <c r="OJ167" s="13"/>
      <c r="OK167" s="13"/>
      <c r="OL167" s="13"/>
      <c r="OM167" s="13"/>
      <c r="ON167" s="13"/>
      <c r="OO167" s="13"/>
      <c r="OP167" s="13"/>
      <c r="OQ167" s="13"/>
      <c r="OR167" s="13"/>
      <c r="OS167" s="13"/>
      <c r="OT167" s="13"/>
      <c r="OU167" s="13"/>
      <c r="OV167" s="13"/>
      <c r="OW167" s="13"/>
      <c r="OX167" s="13"/>
      <c r="OY167" s="13"/>
      <c r="OZ167" s="13"/>
      <c r="PA167" s="13"/>
      <c r="PB167" s="13"/>
      <c r="PC167" s="13"/>
      <c r="PD167" s="13"/>
      <c r="PE167" s="13"/>
      <c r="PF167" s="13"/>
      <c r="PG167" s="13"/>
      <c r="PH167" s="13"/>
      <c r="PI167" s="13"/>
      <c r="PJ167" s="13"/>
      <c r="PK167" s="13"/>
      <c r="PL167" s="13"/>
      <c r="PM167" s="13"/>
      <c r="PN167" s="13"/>
      <c r="PO167" s="13"/>
      <c r="PP167" s="13"/>
      <c r="PQ167" s="13"/>
      <c r="PR167" s="13"/>
      <c r="PS167" s="13"/>
      <c r="PT167" s="13"/>
      <c r="PU167" s="13"/>
      <c r="PV167" s="13"/>
      <c r="PW167" s="13"/>
      <c r="PX167" s="13"/>
      <c r="PY167" s="13"/>
      <c r="PZ167" s="13"/>
      <c r="QA167" s="13"/>
      <c r="QB167" s="13"/>
      <c r="QC167" s="13"/>
      <c r="QD167" s="13"/>
      <c r="QE167" s="13"/>
      <c r="QF167" s="13"/>
    </row>
    <row r="168" spans="8:448"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03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13"/>
      <c r="AZ168" s="13"/>
      <c r="BD168" s="157"/>
      <c r="BE168" s="158"/>
      <c r="BF168" s="76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13"/>
      <c r="NN168" s="13"/>
      <c r="NO168" s="13"/>
      <c r="NP168" s="13"/>
      <c r="NQ168" s="13"/>
      <c r="NR168" s="13"/>
      <c r="NS168" s="13"/>
      <c r="NT168" s="13"/>
      <c r="NU168" s="13"/>
      <c r="NV168" s="13"/>
      <c r="NW168" s="13"/>
      <c r="NX168" s="13"/>
      <c r="NY168" s="13"/>
      <c r="NZ168" s="13"/>
      <c r="OA168" s="13"/>
      <c r="OB168" s="13"/>
      <c r="OC168" s="13"/>
      <c r="OD168" s="13"/>
      <c r="OE168" s="13"/>
      <c r="OF168" s="13"/>
      <c r="OG168" s="13"/>
      <c r="OH168" s="13"/>
      <c r="OI168" s="13"/>
      <c r="OJ168" s="13"/>
      <c r="OK168" s="13"/>
      <c r="OL168" s="13"/>
      <c r="OM168" s="13"/>
      <c r="ON168" s="13"/>
      <c r="OO168" s="13"/>
      <c r="OP168" s="13"/>
      <c r="OQ168" s="13"/>
      <c r="OR168" s="13"/>
      <c r="OS168" s="13"/>
      <c r="OT168" s="13"/>
      <c r="OU168" s="13"/>
      <c r="OV168" s="13"/>
      <c r="OW168" s="13"/>
      <c r="OX168" s="13"/>
      <c r="OY168" s="13"/>
      <c r="OZ168" s="13"/>
      <c r="PA168" s="13"/>
      <c r="PB168" s="13"/>
      <c r="PC168" s="13"/>
      <c r="PD168" s="13"/>
      <c r="PE168" s="13"/>
      <c r="PF168" s="13"/>
      <c r="PG168" s="13"/>
      <c r="PH168" s="13"/>
      <c r="PI168" s="13"/>
      <c r="PJ168" s="13"/>
      <c r="PK168" s="13"/>
      <c r="PL168" s="13"/>
      <c r="PM168" s="13"/>
      <c r="PN168" s="13"/>
      <c r="PO168" s="13"/>
      <c r="PP168" s="13"/>
      <c r="PQ168" s="13"/>
      <c r="PR168" s="13"/>
      <c r="PS168" s="13"/>
      <c r="PT168" s="13"/>
      <c r="PU168" s="13"/>
      <c r="PV168" s="13"/>
      <c r="PW168" s="13"/>
      <c r="PX168" s="13"/>
      <c r="PY168" s="13"/>
      <c r="PZ168" s="13"/>
      <c r="QA168" s="13"/>
      <c r="QB168" s="13"/>
      <c r="QC168" s="13"/>
      <c r="QD168" s="13"/>
      <c r="QE168" s="13"/>
      <c r="QF168" s="13"/>
    </row>
    <row r="169" spans="8:448"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03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13"/>
      <c r="AZ169" s="13"/>
      <c r="BD169" s="157"/>
      <c r="BE169" s="158"/>
      <c r="BF169" s="76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13"/>
      <c r="NN169" s="13"/>
      <c r="NO169" s="13"/>
      <c r="NP169" s="13"/>
      <c r="NQ169" s="13"/>
      <c r="NR169" s="13"/>
      <c r="NS169" s="13"/>
      <c r="NT169" s="13"/>
      <c r="NU169" s="13"/>
      <c r="NV169" s="13"/>
      <c r="NW169" s="13"/>
      <c r="NX169" s="13"/>
      <c r="NY169" s="13"/>
      <c r="NZ169" s="13"/>
      <c r="OA169" s="13"/>
      <c r="OB169" s="13"/>
      <c r="OC169" s="13"/>
      <c r="OD169" s="13"/>
      <c r="OE169" s="13"/>
      <c r="OF169" s="13"/>
      <c r="OG169" s="13"/>
      <c r="OH169" s="13"/>
      <c r="OI169" s="13"/>
      <c r="OJ169" s="13"/>
      <c r="OK169" s="13"/>
      <c r="OL169" s="13"/>
      <c r="OM169" s="13"/>
      <c r="ON169" s="13"/>
      <c r="OO169" s="13"/>
      <c r="OP169" s="13"/>
      <c r="OQ169" s="13"/>
      <c r="OR169" s="13"/>
      <c r="OS169" s="13"/>
      <c r="OT169" s="13"/>
      <c r="OU169" s="13"/>
      <c r="OV169" s="13"/>
      <c r="OW169" s="13"/>
      <c r="OX169" s="13"/>
      <c r="OY169" s="13"/>
      <c r="OZ169" s="13"/>
      <c r="PA169" s="13"/>
      <c r="PB169" s="13"/>
      <c r="PC169" s="13"/>
      <c r="PD169" s="13"/>
      <c r="PE169" s="13"/>
      <c r="PF169" s="13"/>
      <c r="PG169" s="13"/>
      <c r="PH169" s="13"/>
      <c r="PI169" s="13"/>
      <c r="PJ169" s="13"/>
      <c r="PK169" s="13"/>
      <c r="PL169" s="13"/>
      <c r="PM169" s="13"/>
      <c r="PN169" s="13"/>
      <c r="PO169" s="13"/>
      <c r="PP169" s="13"/>
      <c r="PQ169" s="13"/>
      <c r="PR169" s="13"/>
      <c r="PS169" s="13"/>
      <c r="PT169" s="13"/>
      <c r="PU169" s="13"/>
      <c r="PV169" s="13"/>
      <c r="PW169" s="13"/>
      <c r="PX169" s="13"/>
      <c r="PY169" s="13"/>
      <c r="PZ169" s="13"/>
      <c r="QA169" s="13"/>
      <c r="QB169" s="13"/>
      <c r="QC169" s="13"/>
      <c r="QD169" s="13"/>
      <c r="QE169" s="13"/>
      <c r="QF169" s="13"/>
    </row>
    <row r="170" spans="8:448"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03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13"/>
      <c r="AZ170" s="13"/>
      <c r="BD170" s="157"/>
      <c r="BE170" s="158"/>
      <c r="BF170" s="76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  <c r="JN170" s="13"/>
      <c r="JO170" s="13"/>
      <c r="JP170" s="13"/>
      <c r="JQ170" s="13"/>
      <c r="JR170" s="13"/>
      <c r="JS170" s="13"/>
      <c r="JT170" s="13"/>
      <c r="JU170" s="13"/>
      <c r="JV170" s="13"/>
      <c r="JW170" s="13"/>
      <c r="JX170" s="13"/>
      <c r="JY170" s="13"/>
      <c r="JZ170" s="13"/>
      <c r="KA170" s="13"/>
      <c r="KB170" s="13"/>
      <c r="KC170" s="13"/>
      <c r="KD170" s="13"/>
      <c r="KE170" s="13"/>
      <c r="KF170" s="13"/>
      <c r="KG170" s="13"/>
      <c r="KH170" s="13"/>
      <c r="KI170" s="13"/>
      <c r="KJ170" s="13"/>
      <c r="KK170" s="13"/>
      <c r="KL170" s="13"/>
      <c r="KM170" s="13"/>
      <c r="KN170" s="13"/>
      <c r="KO170" s="13"/>
      <c r="KP170" s="13"/>
      <c r="KQ170" s="13"/>
      <c r="KR170" s="13"/>
      <c r="KS170" s="13"/>
      <c r="KT170" s="13"/>
      <c r="KU170" s="13"/>
      <c r="KV170" s="13"/>
      <c r="KW170" s="13"/>
      <c r="KX170" s="13"/>
      <c r="KY170" s="13"/>
      <c r="KZ170" s="13"/>
      <c r="LA170" s="13"/>
      <c r="LB170" s="13"/>
      <c r="LC170" s="13"/>
      <c r="LD170" s="13"/>
      <c r="LE170" s="13"/>
      <c r="LF170" s="13"/>
      <c r="LG170" s="13"/>
      <c r="LH170" s="13"/>
      <c r="LI170" s="13"/>
      <c r="LJ170" s="13"/>
      <c r="LK170" s="13"/>
      <c r="LL170" s="13"/>
      <c r="LM170" s="13"/>
      <c r="LN170" s="13"/>
      <c r="LO170" s="13"/>
      <c r="LP170" s="13"/>
      <c r="LQ170" s="13"/>
      <c r="LR170" s="13"/>
      <c r="LS170" s="13"/>
      <c r="LT170" s="13"/>
      <c r="LU170" s="13"/>
      <c r="LV170" s="13"/>
      <c r="LW170" s="13"/>
      <c r="LX170" s="13"/>
      <c r="LY170" s="13"/>
      <c r="LZ170" s="13"/>
      <c r="MA170" s="13"/>
      <c r="MB170" s="13"/>
      <c r="MC170" s="13"/>
      <c r="MD170" s="13"/>
      <c r="ME170" s="13"/>
      <c r="MF170" s="13"/>
      <c r="MG170" s="13"/>
      <c r="MH170" s="13"/>
      <c r="MI170" s="13"/>
      <c r="MJ170" s="13"/>
      <c r="MK170" s="13"/>
      <c r="ML170" s="13"/>
      <c r="MM170" s="13"/>
      <c r="MN170" s="13"/>
      <c r="MO170" s="13"/>
      <c r="MP170" s="13"/>
      <c r="MQ170" s="13"/>
      <c r="MR170" s="13"/>
      <c r="MS170" s="13"/>
      <c r="MT170" s="13"/>
      <c r="MU170" s="13"/>
      <c r="MV170" s="13"/>
      <c r="MW170" s="13"/>
      <c r="MX170" s="13"/>
      <c r="MY170" s="13"/>
      <c r="MZ170" s="13"/>
      <c r="NA170" s="13"/>
      <c r="NB170" s="13"/>
      <c r="NC170" s="13"/>
      <c r="ND170" s="13"/>
      <c r="NE170" s="13"/>
      <c r="NF170" s="13"/>
      <c r="NG170" s="13"/>
      <c r="NH170" s="13"/>
      <c r="NI170" s="13"/>
      <c r="NJ170" s="13"/>
      <c r="NK170" s="13"/>
      <c r="NL170" s="13"/>
      <c r="NM170" s="13"/>
      <c r="NN170" s="13"/>
      <c r="NO170" s="13"/>
      <c r="NP170" s="13"/>
      <c r="NQ170" s="13"/>
      <c r="NR170" s="13"/>
      <c r="NS170" s="13"/>
      <c r="NT170" s="13"/>
      <c r="NU170" s="13"/>
      <c r="NV170" s="13"/>
      <c r="NW170" s="13"/>
      <c r="NX170" s="13"/>
      <c r="NY170" s="13"/>
      <c r="NZ170" s="13"/>
      <c r="OA170" s="13"/>
      <c r="OB170" s="13"/>
      <c r="OC170" s="13"/>
      <c r="OD170" s="13"/>
      <c r="OE170" s="13"/>
      <c r="OF170" s="13"/>
      <c r="OG170" s="13"/>
      <c r="OH170" s="13"/>
      <c r="OI170" s="13"/>
      <c r="OJ170" s="13"/>
      <c r="OK170" s="13"/>
      <c r="OL170" s="13"/>
      <c r="OM170" s="13"/>
      <c r="ON170" s="13"/>
      <c r="OO170" s="13"/>
      <c r="OP170" s="13"/>
      <c r="OQ170" s="13"/>
      <c r="OR170" s="13"/>
      <c r="OS170" s="13"/>
      <c r="OT170" s="13"/>
      <c r="OU170" s="13"/>
      <c r="OV170" s="13"/>
      <c r="OW170" s="13"/>
      <c r="OX170" s="13"/>
      <c r="OY170" s="13"/>
      <c r="OZ170" s="13"/>
      <c r="PA170" s="13"/>
      <c r="PB170" s="13"/>
      <c r="PC170" s="13"/>
      <c r="PD170" s="13"/>
      <c r="PE170" s="13"/>
      <c r="PF170" s="13"/>
      <c r="PG170" s="13"/>
      <c r="PH170" s="13"/>
      <c r="PI170" s="13"/>
      <c r="PJ170" s="13"/>
      <c r="PK170" s="13"/>
      <c r="PL170" s="13"/>
      <c r="PM170" s="13"/>
      <c r="PN170" s="13"/>
      <c r="PO170" s="13"/>
      <c r="PP170" s="13"/>
      <c r="PQ170" s="13"/>
      <c r="PR170" s="13"/>
      <c r="PS170" s="13"/>
      <c r="PT170" s="13"/>
      <c r="PU170" s="13"/>
      <c r="PV170" s="13"/>
      <c r="PW170" s="13"/>
      <c r="PX170" s="13"/>
      <c r="PY170" s="13"/>
      <c r="PZ170" s="13"/>
      <c r="QA170" s="13"/>
      <c r="QB170" s="13"/>
      <c r="QC170" s="13"/>
      <c r="QD170" s="13"/>
      <c r="QE170" s="13"/>
      <c r="QF170" s="13"/>
    </row>
    <row r="171" spans="8:448"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03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13"/>
      <c r="AZ171" s="13"/>
      <c r="BD171" s="157"/>
      <c r="BE171" s="158"/>
      <c r="BF171" s="76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13"/>
      <c r="NN171" s="13"/>
      <c r="NO171" s="13"/>
      <c r="NP171" s="13"/>
      <c r="NQ171" s="13"/>
      <c r="NR171" s="13"/>
      <c r="NS171" s="13"/>
      <c r="NT171" s="13"/>
      <c r="NU171" s="13"/>
      <c r="NV171" s="13"/>
      <c r="NW171" s="13"/>
      <c r="NX171" s="13"/>
      <c r="NY171" s="13"/>
      <c r="NZ171" s="13"/>
      <c r="OA171" s="13"/>
      <c r="OB171" s="13"/>
      <c r="OC171" s="13"/>
      <c r="OD171" s="13"/>
      <c r="OE171" s="13"/>
      <c r="OF171" s="13"/>
      <c r="OG171" s="13"/>
      <c r="OH171" s="13"/>
      <c r="OI171" s="13"/>
      <c r="OJ171" s="13"/>
      <c r="OK171" s="13"/>
      <c r="OL171" s="13"/>
      <c r="OM171" s="13"/>
      <c r="ON171" s="13"/>
      <c r="OO171" s="13"/>
      <c r="OP171" s="13"/>
      <c r="OQ171" s="13"/>
      <c r="OR171" s="13"/>
      <c r="OS171" s="13"/>
      <c r="OT171" s="13"/>
      <c r="OU171" s="13"/>
      <c r="OV171" s="13"/>
      <c r="OW171" s="13"/>
      <c r="OX171" s="13"/>
      <c r="OY171" s="13"/>
      <c r="OZ171" s="13"/>
      <c r="PA171" s="13"/>
      <c r="PB171" s="13"/>
      <c r="PC171" s="13"/>
      <c r="PD171" s="13"/>
      <c r="PE171" s="13"/>
      <c r="PF171" s="13"/>
      <c r="PG171" s="13"/>
      <c r="PH171" s="13"/>
      <c r="PI171" s="13"/>
      <c r="PJ171" s="13"/>
      <c r="PK171" s="13"/>
      <c r="PL171" s="13"/>
      <c r="PM171" s="13"/>
      <c r="PN171" s="13"/>
      <c r="PO171" s="13"/>
      <c r="PP171" s="13"/>
      <c r="PQ171" s="13"/>
      <c r="PR171" s="13"/>
      <c r="PS171" s="13"/>
      <c r="PT171" s="13"/>
      <c r="PU171" s="13"/>
      <c r="PV171" s="13"/>
      <c r="PW171" s="13"/>
      <c r="PX171" s="13"/>
      <c r="PY171" s="13"/>
      <c r="PZ171" s="13"/>
      <c r="QA171" s="13"/>
      <c r="QB171" s="13"/>
      <c r="QC171" s="13"/>
      <c r="QD171" s="13"/>
      <c r="QE171" s="13"/>
      <c r="QF171" s="13"/>
    </row>
    <row r="172" spans="8:448"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103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13"/>
      <c r="AZ172" s="13"/>
      <c r="BD172" s="157"/>
      <c r="BE172" s="158"/>
      <c r="BF172" s="76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13"/>
      <c r="NN172" s="13"/>
      <c r="NO172" s="13"/>
      <c r="NP172" s="13"/>
      <c r="NQ172" s="13"/>
      <c r="NR172" s="13"/>
      <c r="NS172" s="13"/>
      <c r="NT172" s="13"/>
      <c r="NU172" s="13"/>
      <c r="NV172" s="13"/>
      <c r="NW172" s="13"/>
      <c r="NX172" s="13"/>
      <c r="NY172" s="13"/>
      <c r="NZ172" s="13"/>
      <c r="OA172" s="13"/>
      <c r="OB172" s="13"/>
      <c r="OC172" s="13"/>
      <c r="OD172" s="13"/>
      <c r="OE172" s="13"/>
      <c r="OF172" s="13"/>
      <c r="OG172" s="13"/>
      <c r="OH172" s="13"/>
      <c r="OI172" s="13"/>
      <c r="OJ172" s="13"/>
      <c r="OK172" s="13"/>
      <c r="OL172" s="13"/>
      <c r="OM172" s="13"/>
      <c r="ON172" s="13"/>
      <c r="OO172" s="13"/>
      <c r="OP172" s="13"/>
      <c r="OQ172" s="13"/>
      <c r="OR172" s="13"/>
      <c r="OS172" s="13"/>
      <c r="OT172" s="13"/>
      <c r="OU172" s="13"/>
      <c r="OV172" s="13"/>
      <c r="OW172" s="13"/>
      <c r="OX172" s="13"/>
      <c r="OY172" s="13"/>
      <c r="OZ172" s="13"/>
      <c r="PA172" s="13"/>
      <c r="PB172" s="13"/>
      <c r="PC172" s="13"/>
      <c r="PD172" s="13"/>
      <c r="PE172" s="13"/>
      <c r="PF172" s="13"/>
      <c r="PG172" s="13"/>
      <c r="PH172" s="13"/>
      <c r="PI172" s="13"/>
      <c r="PJ172" s="13"/>
      <c r="PK172" s="13"/>
      <c r="PL172" s="13"/>
      <c r="PM172" s="13"/>
      <c r="PN172" s="13"/>
      <c r="PO172" s="13"/>
      <c r="PP172" s="13"/>
      <c r="PQ172" s="13"/>
      <c r="PR172" s="13"/>
      <c r="PS172" s="13"/>
      <c r="PT172" s="13"/>
      <c r="PU172" s="13"/>
      <c r="PV172" s="13"/>
      <c r="PW172" s="13"/>
      <c r="PX172" s="13"/>
      <c r="PY172" s="13"/>
      <c r="PZ172" s="13"/>
      <c r="QA172" s="13"/>
      <c r="QB172" s="13"/>
      <c r="QC172" s="13"/>
      <c r="QD172" s="13"/>
      <c r="QE172" s="13"/>
      <c r="QF172" s="13"/>
    </row>
    <row r="173" spans="8:448"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103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13"/>
      <c r="AZ173" s="13"/>
      <c r="BD173" s="157"/>
      <c r="BE173" s="158"/>
      <c r="BF173" s="76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  <c r="KB173" s="13"/>
      <c r="KC173" s="13"/>
      <c r="KD173" s="13"/>
      <c r="KE173" s="13"/>
      <c r="KF173" s="13"/>
      <c r="KG173" s="13"/>
      <c r="KH173" s="13"/>
      <c r="KI173" s="13"/>
      <c r="KJ173" s="13"/>
      <c r="KK173" s="13"/>
      <c r="KL173" s="13"/>
      <c r="KM173" s="13"/>
      <c r="KN173" s="13"/>
      <c r="KO173" s="13"/>
      <c r="KP173" s="13"/>
      <c r="KQ173" s="13"/>
      <c r="KR173" s="13"/>
      <c r="KS173" s="13"/>
      <c r="KT173" s="13"/>
      <c r="KU173" s="13"/>
      <c r="KV173" s="13"/>
      <c r="KW173" s="13"/>
      <c r="KX173" s="13"/>
      <c r="KY173" s="13"/>
      <c r="KZ173" s="13"/>
      <c r="LA173" s="13"/>
      <c r="LB173" s="13"/>
      <c r="LC173" s="13"/>
      <c r="LD173" s="13"/>
      <c r="LE173" s="13"/>
      <c r="LF173" s="13"/>
      <c r="LG173" s="13"/>
      <c r="LH173" s="13"/>
      <c r="LI173" s="13"/>
      <c r="LJ173" s="13"/>
      <c r="LK173" s="13"/>
      <c r="LL173" s="13"/>
      <c r="LM173" s="13"/>
      <c r="LN173" s="13"/>
      <c r="LO173" s="13"/>
      <c r="LP173" s="13"/>
      <c r="LQ173" s="13"/>
      <c r="LR173" s="13"/>
      <c r="LS173" s="13"/>
      <c r="LT173" s="13"/>
      <c r="LU173" s="13"/>
      <c r="LV173" s="13"/>
      <c r="LW173" s="13"/>
      <c r="LX173" s="13"/>
      <c r="LY173" s="13"/>
      <c r="LZ173" s="13"/>
      <c r="MA173" s="13"/>
      <c r="MB173" s="13"/>
      <c r="MC173" s="13"/>
      <c r="MD173" s="13"/>
      <c r="ME173" s="13"/>
      <c r="MF173" s="13"/>
      <c r="MG173" s="13"/>
      <c r="MH173" s="13"/>
      <c r="MI173" s="13"/>
      <c r="MJ173" s="13"/>
      <c r="MK173" s="13"/>
      <c r="ML173" s="13"/>
      <c r="MM173" s="13"/>
      <c r="MN173" s="13"/>
      <c r="MO173" s="13"/>
      <c r="MP173" s="13"/>
      <c r="MQ173" s="13"/>
      <c r="MR173" s="13"/>
      <c r="MS173" s="13"/>
      <c r="MT173" s="13"/>
      <c r="MU173" s="13"/>
      <c r="MV173" s="13"/>
      <c r="MW173" s="13"/>
      <c r="MX173" s="13"/>
      <c r="MY173" s="13"/>
      <c r="MZ173" s="13"/>
      <c r="NA173" s="13"/>
      <c r="NB173" s="13"/>
      <c r="NC173" s="13"/>
      <c r="ND173" s="13"/>
      <c r="NE173" s="13"/>
      <c r="NF173" s="13"/>
      <c r="NG173" s="13"/>
      <c r="NH173" s="13"/>
      <c r="NI173" s="13"/>
      <c r="NJ173" s="13"/>
      <c r="NK173" s="13"/>
      <c r="NL173" s="13"/>
      <c r="NM173" s="13"/>
      <c r="NN173" s="13"/>
      <c r="NO173" s="13"/>
      <c r="NP173" s="13"/>
      <c r="NQ173" s="13"/>
      <c r="NR173" s="13"/>
      <c r="NS173" s="13"/>
      <c r="NT173" s="13"/>
      <c r="NU173" s="13"/>
      <c r="NV173" s="13"/>
      <c r="NW173" s="13"/>
      <c r="NX173" s="13"/>
      <c r="NY173" s="13"/>
      <c r="NZ173" s="13"/>
      <c r="OA173" s="13"/>
      <c r="OB173" s="13"/>
      <c r="OC173" s="13"/>
      <c r="OD173" s="13"/>
      <c r="OE173" s="13"/>
      <c r="OF173" s="13"/>
      <c r="OG173" s="13"/>
      <c r="OH173" s="13"/>
      <c r="OI173" s="13"/>
      <c r="OJ173" s="13"/>
      <c r="OK173" s="13"/>
      <c r="OL173" s="13"/>
      <c r="OM173" s="13"/>
      <c r="ON173" s="13"/>
      <c r="OO173" s="13"/>
      <c r="OP173" s="13"/>
      <c r="OQ173" s="13"/>
      <c r="OR173" s="13"/>
      <c r="OS173" s="13"/>
      <c r="OT173" s="13"/>
      <c r="OU173" s="13"/>
      <c r="OV173" s="13"/>
      <c r="OW173" s="13"/>
      <c r="OX173" s="13"/>
      <c r="OY173" s="13"/>
      <c r="OZ173" s="13"/>
      <c r="PA173" s="13"/>
      <c r="PB173" s="13"/>
      <c r="PC173" s="13"/>
      <c r="PD173" s="13"/>
      <c r="PE173" s="13"/>
      <c r="PF173" s="13"/>
      <c r="PG173" s="13"/>
      <c r="PH173" s="13"/>
      <c r="PI173" s="13"/>
      <c r="PJ173" s="13"/>
      <c r="PK173" s="13"/>
      <c r="PL173" s="13"/>
      <c r="PM173" s="13"/>
      <c r="PN173" s="13"/>
      <c r="PO173" s="13"/>
      <c r="PP173" s="13"/>
      <c r="PQ173" s="13"/>
      <c r="PR173" s="13"/>
      <c r="PS173" s="13"/>
      <c r="PT173" s="13"/>
      <c r="PU173" s="13"/>
      <c r="PV173" s="13"/>
      <c r="PW173" s="13"/>
      <c r="PX173" s="13"/>
      <c r="PY173" s="13"/>
      <c r="PZ173" s="13"/>
      <c r="QA173" s="13"/>
      <c r="QB173" s="13"/>
      <c r="QC173" s="13"/>
      <c r="QD173" s="13"/>
      <c r="QE173" s="13"/>
      <c r="QF173" s="13"/>
    </row>
    <row r="174" spans="8:448"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103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13"/>
      <c r="AZ174" s="13"/>
      <c r="BD174" s="157"/>
      <c r="BE174" s="158"/>
      <c r="BF174" s="76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3"/>
      <c r="MT174" s="13"/>
      <c r="MU174" s="13"/>
      <c r="MV174" s="13"/>
      <c r="MW174" s="13"/>
      <c r="MX174" s="13"/>
      <c r="MY174" s="13"/>
      <c r="MZ174" s="13"/>
      <c r="NA174" s="13"/>
      <c r="NB174" s="13"/>
      <c r="NC174" s="13"/>
      <c r="ND174" s="13"/>
      <c r="NE174" s="13"/>
      <c r="NF174" s="13"/>
      <c r="NG174" s="13"/>
      <c r="NH174" s="13"/>
      <c r="NI174" s="13"/>
      <c r="NJ174" s="13"/>
      <c r="NK174" s="13"/>
      <c r="NL174" s="13"/>
      <c r="NM174" s="13"/>
      <c r="NN174" s="13"/>
      <c r="NO174" s="13"/>
      <c r="NP174" s="13"/>
      <c r="NQ174" s="13"/>
      <c r="NR174" s="13"/>
      <c r="NS174" s="13"/>
      <c r="NT174" s="13"/>
      <c r="NU174" s="13"/>
      <c r="NV174" s="13"/>
      <c r="NW174" s="13"/>
      <c r="NX174" s="13"/>
      <c r="NY174" s="13"/>
      <c r="NZ174" s="13"/>
      <c r="OA174" s="13"/>
      <c r="OB174" s="13"/>
      <c r="OC174" s="13"/>
      <c r="OD174" s="13"/>
      <c r="OE174" s="13"/>
      <c r="OF174" s="13"/>
      <c r="OG174" s="13"/>
      <c r="OH174" s="13"/>
      <c r="OI174" s="13"/>
      <c r="OJ174" s="13"/>
      <c r="OK174" s="13"/>
      <c r="OL174" s="13"/>
      <c r="OM174" s="13"/>
      <c r="ON174" s="13"/>
      <c r="OO174" s="13"/>
      <c r="OP174" s="13"/>
      <c r="OQ174" s="13"/>
      <c r="OR174" s="13"/>
      <c r="OS174" s="13"/>
      <c r="OT174" s="13"/>
      <c r="OU174" s="13"/>
      <c r="OV174" s="13"/>
      <c r="OW174" s="13"/>
      <c r="OX174" s="13"/>
      <c r="OY174" s="13"/>
      <c r="OZ174" s="13"/>
      <c r="PA174" s="13"/>
      <c r="PB174" s="13"/>
      <c r="PC174" s="13"/>
      <c r="PD174" s="13"/>
      <c r="PE174" s="13"/>
      <c r="PF174" s="13"/>
      <c r="PG174" s="13"/>
      <c r="PH174" s="13"/>
      <c r="PI174" s="13"/>
      <c r="PJ174" s="13"/>
      <c r="PK174" s="13"/>
      <c r="PL174" s="13"/>
      <c r="PM174" s="13"/>
      <c r="PN174" s="13"/>
      <c r="PO174" s="13"/>
      <c r="PP174" s="13"/>
      <c r="PQ174" s="13"/>
      <c r="PR174" s="13"/>
      <c r="PS174" s="13"/>
      <c r="PT174" s="13"/>
      <c r="PU174" s="13"/>
      <c r="PV174" s="13"/>
      <c r="PW174" s="13"/>
      <c r="PX174" s="13"/>
      <c r="PY174" s="13"/>
      <c r="PZ174" s="13"/>
      <c r="QA174" s="13"/>
      <c r="QB174" s="13"/>
      <c r="QC174" s="13"/>
      <c r="QD174" s="13"/>
      <c r="QE174" s="13"/>
      <c r="QF174" s="13"/>
    </row>
    <row r="175" spans="8:448"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103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13"/>
      <c r="AZ175" s="13"/>
      <c r="BD175" s="157"/>
      <c r="BE175" s="158"/>
      <c r="BF175" s="76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3"/>
      <c r="MT175" s="13"/>
      <c r="MU175" s="13"/>
      <c r="MV175" s="13"/>
      <c r="MW175" s="13"/>
      <c r="MX175" s="13"/>
      <c r="MY175" s="13"/>
      <c r="MZ175" s="13"/>
      <c r="NA175" s="13"/>
      <c r="NB175" s="13"/>
      <c r="NC175" s="13"/>
      <c r="ND175" s="13"/>
      <c r="NE175" s="13"/>
      <c r="NF175" s="13"/>
      <c r="NG175" s="13"/>
      <c r="NH175" s="13"/>
      <c r="NI175" s="13"/>
      <c r="NJ175" s="13"/>
      <c r="NK175" s="13"/>
      <c r="NL175" s="13"/>
      <c r="NM175" s="13"/>
      <c r="NN175" s="13"/>
      <c r="NO175" s="13"/>
      <c r="NP175" s="13"/>
      <c r="NQ175" s="13"/>
      <c r="NR175" s="13"/>
      <c r="NS175" s="13"/>
      <c r="NT175" s="13"/>
      <c r="NU175" s="13"/>
      <c r="NV175" s="13"/>
      <c r="NW175" s="13"/>
      <c r="NX175" s="13"/>
      <c r="NY175" s="13"/>
      <c r="NZ175" s="13"/>
      <c r="OA175" s="13"/>
      <c r="OB175" s="13"/>
      <c r="OC175" s="13"/>
      <c r="OD175" s="13"/>
      <c r="OE175" s="13"/>
      <c r="OF175" s="13"/>
      <c r="OG175" s="13"/>
      <c r="OH175" s="13"/>
      <c r="OI175" s="13"/>
      <c r="OJ175" s="13"/>
      <c r="OK175" s="13"/>
      <c r="OL175" s="13"/>
      <c r="OM175" s="13"/>
      <c r="ON175" s="13"/>
      <c r="OO175" s="13"/>
      <c r="OP175" s="13"/>
      <c r="OQ175" s="13"/>
      <c r="OR175" s="13"/>
      <c r="OS175" s="13"/>
      <c r="OT175" s="13"/>
      <c r="OU175" s="13"/>
      <c r="OV175" s="13"/>
      <c r="OW175" s="13"/>
      <c r="OX175" s="13"/>
      <c r="OY175" s="13"/>
      <c r="OZ175" s="13"/>
      <c r="PA175" s="13"/>
      <c r="PB175" s="13"/>
      <c r="PC175" s="13"/>
      <c r="PD175" s="13"/>
      <c r="PE175" s="13"/>
      <c r="PF175" s="13"/>
      <c r="PG175" s="13"/>
      <c r="PH175" s="13"/>
      <c r="PI175" s="13"/>
      <c r="PJ175" s="13"/>
      <c r="PK175" s="13"/>
      <c r="PL175" s="13"/>
      <c r="PM175" s="13"/>
      <c r="PN175" s="13"/>
      <c r="PO175" s="13"/>
      <c r="PP175" s="13"/>
      <c r="PQ175" s="13"/>
      <c r="PR175" s="13"/>
      <c r="PS175" s="13"/>
      <c r="PT175" s="13"/>
      <c r="PU175" s="13"/>
      <c r="PV175" s="13"/>
      <c r="PW175" s="13"/>
      <c r="PX175" s="13"/>
      <c r="PY175" s="13"/>
      <c r="PZ175" s="13"/>
      <c r="QA175" s="13"/>
      <c r="QB175" s="13"/>
      <c r="QC175" s="13"/>
      <c r="QD175" s="13"/>
      <c r="QE175" s="13"/>
      <c r="QF175" s="13"/>
    </row>
    <row r="176" spans="8:448"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103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13"/>
      <c r="AZ176" s="13"/>
      <c r="BD176" s="157"/>
      <c r="BE176" s="158"/>
      <c r="BF176" s="76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13"/>
      <c r="NN176" s="13"/>
      <c r="NO176" s="13"/>
      <c r="NP176" s="13"/>
      <c r="NQ176" s="13"/>
      <c r="NR176" s="13"/>
      <c r="NS176" s="13"/>
      <c r="NT176" s="13"/>
      <c r="NU176" s="13"/>
      <c r="NV176" s="13"/>
      <c r="NW176" s="13"/>
      <c r="NX176" s="13"/>
      <c r="NY176" s="13"/>
      <c r="NZ176" s="13"/>
      <c r="OA176" s="13"/>
      <c r="OB176" s="13"/>
      <c r="OC176" s="13"/>
      <c r="OD176" s="13"/>
      <c r="OE176" s="13"/>
      <c r="OF176" s="13"/>
      <c r="OG176" s="13"/>
      <c r="OH176" s="13"/>
      <c r="OI176" s="13"/>
      <c r="OJ176" s="13"/>
      <c r="OK176" s="13"/>
      <c r="OL176" s="13"/>
      <c r="OM176" s="13"/>
      <c r="ON176" s="13"/>
      <c r="OO176" s="13"/>
      <c r="OP176" s="13"/>
      <c r="OQ176" s="13"/>
      <c r="OR176" s="13"/>
      <c r="OS176" s="13"/>
      <c r="OT176" s="13"/>
      <c r="OU176" s="13"/>
      <c r="OV176" s="13"/>
      <c r="OW176" s="13"/>
      <c r="OX176" s="13"/>
      <c r="OY176" s="13"/>
      <c r="OZ176" s="13"/>
      <c r="PA176" s="13"/>
      <c r="PB176" s="13"/>
      <c r="PC176" s="13"/>
      <c r="PD176" s="13"/>
      <c r="PE176" s="13"/>
      <c r="PF176" s="13"/>
      <c r="PG176" s="13"/>
      <c r="PH176" s="13"/>
      <c r="PI176" s="13"/>
      <c r="PJ176" s="13"/>
      <c r="PK176" s="13"/>
      <c r="PL176" s="13"/>
      <c r="PM176" s="13"/>
      <c r="PN176" s="13"/>
      <c r="PO176" s="13"/>
      <c r="PP176" s="13"/>
      <c r="PQ176" s="13"/>
      <c r="PR176" s="13"/>
      <c r="PS176" s="13"/>
      <c r="PT176" s="13"/>
      <c r="PU176" s="13"/>
      <c r="PV176" s="13"/>
      <c r="PW176" s="13"/>
      <c r="PX176" s="13"/>
      <c r="PY176" s="13"/>
      <c r="PZ176" s="13"/>
      <c r="QA176" s="13"/>
      <c r="QB176" s="13"/>
      <c r="QC176" s="13"/>
      <c r="QD176" s="13"/>
      <c r="QE176" s="13"/>
      <c r="QF176" s="13"/>
    </row>
    <row r="177" spans="8:448"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103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13"/>
      <c r="AZ177" s="13"/>
      <c r="BD177" s="157"/>
      <c r="BE177" s="158"/>
      <c r="BF177" s="76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13"/>
      <c r="NN177" s="13"/>
      <c r="NO177" s="13"/>
      <c r="NP177" s="13"/>
      <c r="NQ177" s="13"/>
      <c r="NR177" s="13"/>
      <c r="NS177" s="13"/>
      <c r="NT177" s="13"/>
      <c r="NU177" s="13"/>
      <c r="NV177" s="13"/>
      <c r="NW177" s="13"/>
      <c r="NX177" s="13"/>
      <c r="NY177" s="13"/>
      <c r="NZ177" s="13"/>
      <c r="OA177" s="13"/>
      <c r="OB177" s="13"/>
      <c r="OC177" s="13"/>
      <c r="OD177" s="13"/>
      <c r="OE177" s="13"/>
      <c r="OF177" s="13"/>
      <c r="OG177" s="13"/>
      <c r="OH177" s="13"/>
      <c r="OI177" s="13"/>
      <c r="OJ177" s="13"/>
      <c r="OK177" s="13"/>
      <c r="OL177" s="13"/>
      <c r="OM177" s="13"/>
      <c r="ON177" s="13"/>
      <c r="OO177" s="13"/>
      <c r="OP177" s="13"/>
      <c r="OQ177" s="13"/>
      <c r="OR177" s="13"/>
      <c r="OS177" s="13"/>
      <c r="OT177" s="13"/>
      <c r="OU177" s="13"/>
      <c r="OV177" s="13"/>
      <c r="OW177" s="13"/>
      <c r="OX177" s="13"/>
      <c r="OY177" s="13"/>
      <c r="OZ177" s="13"/>
      <c r="PA177" s="13"/>
      <c r="PB177" s="13"/>
      <c r="PC177" s="13"/>
      <c r="PD177" s="13"/>
      <c r="PE177" s="13"/>
      <c r="PF177" s="13"/>
      <c r="PG177" s="13"/>
      <c r="PH177" s="13"/>
      <c r="PI177" s="13"/>
      <c r="PJ177" s="13"/>
      <c r="PK177" s="13"/>
      <c r="PL177" s="13"/>
      <c r="PM177" s="13"/>
      <c r="PN177" s="13"/>
      <c r="PO177" s="13"/>
      <c r="PP177" s="13"/>
      <c r="PQ177" s="13"/>
      <c r="PR177" s="13"/>
      <c r="PS177" s="13"/>
      <c r="PT177" s="13"/>
      <c r="PU177" s="13"/>
      <c r="PV177" s="13"/>
      <c r="PW177" s="13"/>
      <c r="PX177" s="13"/>
      <c r="PY177" s="13"/>
      <c r="PZ177" s="13"/>
      <c r="QA177" s="13"/>
      <c r="QB177" s="13"/>
      <c r="QC177" s="13"/>
      <c r="QD177" s="13"/>
      <c r="QE177" s="13"/>
      <c r="QF177" s="13"/>
    </row>
    <row r="178" spans="8:448"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103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13"/>
      <c r="AZ178" s="13"/>
      <c r="BD178" s="157"/>
      <c r="BE178" s="158"/>
      <c r="BF178" s="76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13"/>
      <c r="NN178" s="13"/>
      <c r="NO178" s="13"/>
      <c r="NP178" s="13"/>
      <c r="NQ178" s="13"/>
      <c r="NR178" s="13"/>
      <c r="NS178" s="13"/>
      <c r="NT178" s="13"/>
      <c r="NU178" s="13"/>
      <c r="NV178" s="13"/>
      <c r="NW178" s="13"/>
      <c r="NX178" s="13"/>
      <c r="NY178" s="13"/>
      <c r="NZ178" s="13"/>
      <c r="OA178" s="13"/>
      <c r="OB178" s="13"/>
      <c r="OC178" s="13"/>
      <c r="OD178" s="13"/>
      <c r="OE178" s="13"/>
      <c r="OF178" s="13"/>
      <c r="OG178" s="13"/>
      <c r="OH178" s="13"/>
      <c r="OI178" s="13"/>
      <c r="OJ178" s="13"/>
      <c r="OK178" s="13"/>
      <c r="OL178" s="13"/>
      <c r="OM178" s="13"/>
      <c r="ON178" s="13"/>
      <c r="OO178" s="13"/>
      <c r="OP178" s="13"/>
      <c r="OQ178" s="13"/>
      <c r="OR178" s="13"/>
      <c r="OS178" s="13"/>
      <c r="OT178" s="13"/>
      <c r="OU178" s="13"/>
      <c r="OV178" s="13"/>
      <c r="OW178" s="13"/>
      <c r="OX178" s="13"/>
      <c r="OY178" s="13"/>
      <c r="OZ178" s="13"/>
      <c r="PA178" s="13"/>
      <c r="PB178" s="13"/>
      <c r="PC178" s="13"/>
      <c r="PD178" s="13"/>
      <c r="PE178" s="13"/>
      <c r="PF178" s="13"/>
      <c r="PG178" s="13"/>
      <c r="PH178" s="13"/>
      <c r="PI178" s="13"/>
      <c r="PJ178" s="13"/>
      <c r="PK178" s="13"/>
      <c r="PL178" s="13"/>
      <c r="PM178" s="13"/>
      <c r="PN178" s="13"/>
      <c r="PO178" s="13"/>
      <c r="PP178" s="13"/>
      <c r="PQ178" s="13"/>
      <c r="PR178" s="13"/>
      <c r="PS178" s="13"/>
      <c r="PT178" s="13"/>
      <c r="PU178" s="13"/>
      <c r="PV178" s="13"/>
      <c r="PW178" s="13"/>
      <c r="PX178" s="13"/>
      <c r="PY178" s="13"/>
      <c r="PZ178" s="13"/>
      <c r="QA178" s="13"/>
      <c r="QB178" s="13"/>
      <c r="QC178" s="13"/>
      <c r="QD178" s="13"/>
      <c r="QE178" s="13"/>
      <c r="QF178" s="13"/>
    </row>
    <row r="179" spans="8:448"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103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13"/>
      <c r="AZ179" s="13"/>
      <c r="BD179" s="157"/>
      <c r="BE179" s="158"/>
      <c r="BF179" s="76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3"/>
      <c r="NU179" s="13"/>
      <c r="NV179" s="13"/>
      <c r="NW179" s="13"/>
      <c r="NX179" s="13"/>
      <c r="NY179" s="13"/>
      <c r="NZ179" s="13"/>
      <c r="OA179" s="13"/>
      <c r="OB179" s="13"/>
      <c r="OC179" s="13"/>
      <c r="OD179" s="13"/>
      <c r="OE179" s="13"/>
      <c r="OF179" s="13"/>
      <c r="OG179" s="13"/>
      <c r="OH179" s="13"/>
      <c r="OI179" s="13"/>
      <c r="OJ179" s="13"/>
      <c r="OK179" s="13"/>
      <c r="OL179" s="13"/>
      <c r="OM179" s="13"/>
      <c r="ON179" s="13"/>
      <c r="OO179" s="13"/>
      <c r="OP179" s="13"/>
      <c r="OQ179" s="13"/>
      <c r="OR179" s="13"/>
      <c r="OS179" s="13"/>
      <c r="OT179" s="13"/>
      <c r="OU179" s="13"/>
      <c r="OV179" s="13"/>
      <c r="OW179" s="13"/>
      <c r="OX179" s="13"/>
      <c r="OY179" s="13"/>
      <c r="OZ179" s="13"/>
      <c r="PA179" s="13"/>
      <c r="PB179" s="13"/>
      <c r="PC179" s="13"/>
      <c r="PD179" s="13"/>
      <c r="PE179" s="13"/>
      <c r="PF179" s="13"/>
      <c r="PG179" s="13"/>
      <c r="PH179" s="13"/>
      <c r="PI179" s="13"/>
      <c r="PJ179" s="13"/>
      <c r="PK179" s="13"/>
      <c r="PL179" s="13"/>
      <c r="PM179" s="13"/>
      <c r="PN179" s="13"/>
      <c r="PO179" s="13"/>
      <c r="PP179" s="13"/>
      <c r="PQ179" s="13"/>
      <c r="PR179" s="13"/>
      <c r="PS179" s="13"/>
      <c r="PT179" s="13"/>
      <c r="PU179" s="13"/>
      <c r="PV179" s="13"/>
      <c r="PW179" s="13"/>
      <c r="PX179" s="13"/>
      <c r="PY179" s="13"/>
      <c r="PZ179" s="13"/>
      <c r="QA179" s="13"/>
      <c r="QB179" s="13"/>
      <c r="QC179" s="13"/>
      <c r="QD179" s="13"/>
      <c r="QE179" s="13"/>
      <c r="QF179" s="13"/>
    </row>
    <row r="180" spans="8:448"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103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13"/>
      <c r="AZ180" s="13"/>
      <c r="BD180" s="157"/>
      <c r="BE180" s="158"/>
      <c r="BF180" s="76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  <c r="PZ180" s="13"/>
      <c r="QA180" s="13"/>
      <c r="QB180" s="13"/>
      <c r="QC180" s="13"/>
      <c r="QD180" s="13"/>
      <c r="QE180" s="13"/>
      <c r="QF180" s="13"/>
    </row>
    <row r="181" spans="8:448"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103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13"/>
      <c r="AZ181" s="13"/>
      <c r="BD181" s="157"/>
      <c r="BE181" s="158"/>
      <c r="BF181" s="76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  <c r="JN181" s="13"/>
      <c r="JO181" s="13"/>
      <c r="JP181" s="13"/>
      <c r="JQ181" s="13"/>
      <c r="JR181" s="13"/>
      <c r="JS181" s="13"/>
      <c r="JT181" s="13"/>
      <c r="JU181" s="13"/>
      <c r="JV181" s="13"/>
      <c r="JW181" s="13"/>
      <c r="JX181" s="13"/>
      <c r="JY181" s="13"/>
      <c r="JZ181" s="13"/>
      <c r="KA181" s="13"/>
      <c r="KB181" s="13"/>
      <c r="KC181" s="13"/>
      <c r="KD181" s="13"/>
      <c r="KE181" s="13"/>
      <c r="KF181" s="13"/>
      <c r="KG181" s="13"/>
      <c r="KH181" s="13"/>
      <c r="KI181" s="13"/>
      <c r="KJ181" s="13"/>
      <c r="KK181" s="13"/>
      <c r="KL181" s="13"/>
      <c r="KM181" s="13"/>
      <c r="KN181" s="13"/>
      <c r="KO181" s="13"/>
      <c r="KP181" s="13"/>
      <c r="KQ181" s="13"/>
      <c r="KR181" s="13"/>
      <c r="KS181" s="13"/>
      <c r="KT181" s="13"/>
      <c r="KU181" s="13"/>
      <c r="KV181" s="13"/>
      <c r="KW181" s="13"/>
      <c r="KX181" s="13"/>
      <c r="KY181" s="13"/>
      <c r="KZ181" s="13"/>
      <c r="LA181" s="13"/>
      <c r="LB181" s="13"/>
      <c r="LC181" s="13"/>
      <c r="LD181" s="13"/>
      <c r="LE181" s="13"/>
      <c r="LF181" s="13"/>
      <c r="LG181" s="13"/>
      <c r="LH181" s="13"/>
      <c r="LI181" s="13"/>
      <c r="LJ181" s="13"/>
      <c r="LK181" s="13"/>
      <c r="LL181" s="13"/>
      <c r="LM181" s="13"/>
      <c r="LN181" s="13"/>
      <c r="LO181" s="13"/>
      <c r="LP181" s="13"/>
      <c r="LQ181" s="13"/>
      <c r="LR181" s="13"/>
      <c r="LS181" s="13"/>
      <c r="LT181" s="13"/>
      <c r="LU181" s="13"/>
      <c r="LV181" s="13"/>
      <c r="LW181" s="13"/>
      <c r="LX181" s="13"/>
      <c r="LY181" s="13"/>
      <c r="LZ181" s="13"/>
      <c r="MA181" s="13"/>
      <c r="MB181" s="13"/>
      <c r="MC181" s="13"/>
      <c r="MD181" s="13"/>
      <c r="ME181" s="13"/>
      <c r="MF181" s="13"/>
      <c r="MG181" s="13"/>
      <c r="MH181" s="13"/>
      <c r="MI181" s="13"/>
      <c r="MJ181" s="13"/>
      <c r="MK181" s="13"/>
      <c r="ML181" s="13"/>
      <c r="MM181" s="13"/>
      <c r="MN181" s="13"/>
      <c r="MO181" s="13"/>
      <c r="MP181" s="13"/>
      <c r="MQ181" s="13"/>
      <c r="MR181" s="13"/>
      <c r="MS181" s="13"/>
      <c r="MT181" s="13"/>
      <c r="MU181" s="13"/>
      <c r="MV181" s="13"/>
      <c r="MW181" s="13"/>
      <c r="MX181" s="13"/>
      <c r="MY181" s="13"/>
      <c r="MZ181" s="13"/>
      <c r="NA181" s="13"/>
      <c r="NB181" s="13"/>
      <c r="NC181" s="13"/>
      <c r="ND181" s="13"/>
      <c r="NE181" s="13"/>
      <c r="NF181" s="13"/>
      <c r="NG181" s="13"/>
      <c r="NH181" s="13"/>
      <c r="NI181" s="13"/>
      <c r="NJ181" s="13"/>
      <c r="NK181" s="13"/>
      <c r="NL181" s="13"/>
      <c r="NM181" s="13"/>
      <c r="NN181" s="13"/>
      <c r="NO181" s="13"/>
      <c r="NP181" s="13"/>
      <c r="NQ181" s="13"/>
      <c r="NR181" s="13"/>
      <c r="NS181" s="13"/>
      <c r="NT181" s="13"/>
      <c r="NU181" s="13"/>
      <c r="NV181" s="13"/>
      <c r="NW181" s="13"/>
      <c r="NX181" s="13"/>
      <c r="NY181" s="13"/>
      <c r="NZ181" s="13"/>
      <c r="OA181" s="13"/>
      <c r="OB181" s="13"/>
      <c r="OC181" s="13"/>
      <c r="OD181" s="13"/>
      <c r="OE181" s="13"/>
      <c r="OF181" s="13"/>
      <c r="OG181" s="13"/>
      <c r="OH181" s="13"/>
      <c r="OI181" s="13"/>
      <c r="OJ181" s="13"/>
      <c r="OK181" s="13"/>
      <c r="OL181" s="13"/>
      <c r="OM181" s="13"/>
      <c r="ON181" s="13"/>
      <c r="OO181" s="13"/>
      <c r="OP181" s="13"/>
      <c r="OQ181" s="13"/>
      <c r="OR181" s="13"/>
      <c r="OS181" s="13"/>
      <c r="OT181" s="13"/>
      <c r="OU181" s="13"/>
      <c r="OV181" s="13"/>
      <c r="OW181" s="13"/>
      <c r="OX181" s="13"/>
      <c r="OY181" s="13"/>
      <c r="OZ181" s="13"/>
      <c r="PA181" s="13"/>
      <c r="PB181" s="13"/>
      <c r="PC181" s="13"/>
      <c r="PD181" s="13"/>
      <c r="PE181" s="13"/>
      <c r="PF181" s="13"/>
      <c r="PG181" s="13"/>
      <c r="PH181" s="13"/>
      <c r="PI181" s="13"/>
      <c r="PJ181" s="13"/>
      <c r="PK181" s="13"/>
      <c r="PL181" s="13"/>
      <c r="PM181" s="13"/>
      <c r="PN181" s="13"/>
      <c r="PO181" s="13"/>
      <c r="PP181" s="13"/>
      <c r="PQ181" s="13"/>
      <c r="PR181" s="13"/>
      <c r="PS181" s="13"/>
      <c r="PT181" s="13"/>
      <c r="PU181" s="13"/>
      <c r="PV181" s="13"/>
      <c r="PW181" s="13"/>
      <c r="PX181" s="13"/>
      <c r="PY181" s="13"/>
      <c r="PZ181" s="13"/>
      <c r="QA181" s="13"/>
      <c r="QB181" s="13"/>
      <c r="QC181" s="13"/>
      <c r="QD181" s="13"/>
      <c r="QE181" s="13"/>
      <c r="QF181" s="13"/>
    </row>
    <row r="182" spans="8:448"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103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13"/>
      <c r="AZ182" s="13"/>
      <c r="BD182" s="157"/>
      <c r="BE182" s="158"/>
      <c r="BF182" s="76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  <c r="MI182" s="13"/>
      <c r="MJ182" s="13"/>
      <c r="MK182" s="13"/>
      <c r="ML182" s="13"/>
      <c r="MM182" s="13"/>
      <c r="MN182" s="13"/>
      <c r="MO182" s="13"/>
      <c r="MP182" s="13"/>
      <c r="MQ182" s="13"/>
      <c r="MR182" s="13"/>
      <c r="MS182" s="13"/>
      <c r="MT182" s="13"/>
      <c r="MU182" s="13"/>
      <c r="MV182" s="13"/>
      <c r="MW182" s="13"/>
      <c r="MX182" s="13"/>
      <c r="MY182" s="13"/>
      <c r="MZ182" s="13"/>
      <c r="NA182" s="13"/>
      <c r="NB182" s="13"/>
      <c r="NC182" s="13"/>
      <c r="ND182" s="13"/>
      <c r="NE182" s="13"/>
      <c r="NF182" s="13"/>
      <c r="NG182" s="13"/>
      <c r="NH182" s="13"/>
      <c r="NI182" s="13"/>
      <c r="NJ182" s="13"/>
      <c r="NK182" s="13"/>
      <c r="NL182" s="13"/>
      <c r="NM182" s="13"/>
      <c r="NN182" s="13"/>
      <c r="NO182" s="13"/>
      <c r="NP182" s="13"/>
      <c r="NQ182" s="13"/>
      <c r="NR182" s="13"/>
      <c r="NS182" s="13"/>
      <c r="NT182" s="13"/>
      <c r="NU182" s="13"/>
      <c r="NV182" s="13"/>
      <c r="NW182" s="13"/>
      <c r="NX182" s="13"/>
      <c r="NY182" s="13"/>
      <c r="NZ182" s="13"/>
      <c r="OA182" s="13"/>
      <c r="OB182" s="13"/>
      <c r="OC182" s="13"/>
      <c r="OD182" s="13"/>
      <c r="OE182" s="13"/>
      <c r="OF182" s="13"/>
      <c r="OG182" s="13"/>
      <c r="OH182" s="13"/>
      <c r="OI182" s="13"/>
      <c r="OJ182" s="13"/>
      <c r="OK182" s="13"/>
      <c r="OL182" s="13"/>
      <c r="OM182" s="13"/>
      <c r="ON182" s="13"/>
      <c r="OO182" s="13"/>
      <c r="OP182" s="13"/>
      <c r="OQ182" s="13"/>
      <c r="OR182" s="13"/>
      <c r="OS182" s="13"/>
      <c r="OT182" s="13"/>
      <c r="OU182" s="13"/>
      <c r="OV182" s="13"/>
      <c r="OW182" s="13"/>
      <c r="OX182" s="13"/>
      <c r="OY182" s="13"/>
      <c r="OZ182" s="13"/>
      <c r="PA182" s="13"/>
      <c r="PB182" s="13"/>
      <c r="PC182" s="13"/>
      <c r="PD182" s="13"/>
      <c r="PE182" s="13"/>
      <c r="PF182" s="13"/>
      <c r="PG182" s="13"/>
      <c r="PH182" s="13"/>
      <c r="PI182" s="13"/>
      <c r="PJ182" s="13"/>
      <c r="PK182" s="13"/>
      <c r="PL182" s="13"/>
      <c r="PM182" s="13"/>
      <c r="PN182" s="13"/>
      <c r="PO182" s="13"/>
      <c r="PP182" s="13"/>
      <c r="PQ182" s="13"/>
      <c r="PR182" s="13"/>
      <c r="PS182" s="13"/>
      <c r="PT182" s="13"/>
      <c r="PU182" s="13"/>
      <c r="PV182" s="13"/>
      <c r="PW182" s="13"/>
      <c r="PX182" s="13"/>
      <c r="PY182" s="13"/>
      <c r="PZ182" s="13"/>
      <c r="QA182" s="13"/>
      <c r="QB182" s="13"/>
      <c r="QC182" s="13"/>
      <c r="QD182" s="13"/>
      <c r="QE182" s="13"/>
      <c r="QF182" s="13"/>
    </row>
    <row r="183" spans="8:448"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103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13"/>
      <c r="AZ183" s="13"/>
      <c r="BD183" s="157"/>
      <c r="BE183" s="158"/>
      <c r="BF183" s="76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  <c r="PI183" s="13"/>
      <c r="PJ183" s="13"/>
      <c r="PK183" s="13"/>
      <c r="PL183" s="13"/>
      <c r="PM183" s="13"/>
      <c r="PN183" s="13"/>
      <c r="PO183" s="13"/>
      <c r="PP183" s="13"/>
      <c r="PQ183" s="13"/>
      <c r="PR183" s="13"/>
      <c r="PS183" s="13"/>
      <c r="PT183" s="13"/>
      <c r="PU183" s="13"/>
      <c r="PV183" s="13"/>
      <c r="PW183" s="13"/>
      <c r="PX183" s="13"/>
      <c r="PY183" s="13"/>
      <c r="PZ183" s="13"/>
      <c r="QA183" s="13"/>
      <c r="QB183" s="13"/>
      <c r="QC183" s="13"/>
      <c r="QD183" s="13"/>
      <c r="QE183" s="13"/>
      <c r="QF183" s="13"/>
    </row>
    <row r="184" spans="8:448"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103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13"/>
      <c r="AZ184" s="13"/>
      <c r="BD184" s="157"/>
      <c r="BE184" s="158"/>
      <c r="BF184" s="76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13"/>
      <c r="NN184" s="13"/>
      <c r="NO184" s="13"/>
      <c r="NP184" s="13"/>
      <c r="NQ184" s="13"/>
      <c r="NR184" s="13"/>
      <c r="NS184" s="13"/>
      <c r="NT184" s="13"/>
      <c r="NU184" s="13"/>
      <c r="NV184" s="13"/>
      <c r="NW184" s="13"/>
      <c r="NX184" s="13"/>
      <c r="NY184" s="13"/>
      <c r="NZ184" s="13"/>
      <c r="OA184" s="13"/>
      <c r="OB184" s="13"/>
      <c r="OC184" s="13"/>
      <c r="OD184" s="13"/>
      <c r="OE184" s="13"/>
      <c r="OF184" s="13"/>
      <c r="OG184" s="13"/>
      <c r="OH184" s="13"/>
      <c r="OI184" s="13"/>
      <c r="OJ184" s="13"/>
      <c r="OK184" s="13"/>
      <c r="OL184" s="13"/>
      <c r="OM184" s="13"/>
      <c r="ON184" s="13"/>
      <c r="OO184" s="13"/>
      <c r="OP184" s="13"/>
      <c r="OQ184" s="13"/>
      <c r="OR184" s="13"/>
      <c r="OS184" s="13"/>
      <c r="OT184" s="13"/>
      <c r="OU184" s="13"/>
      <c r="OV184" s="13"/>
      <c r="OW184" s="13"/>
      <c r="OX184" s="13"/>
      <c r="OY184" s="13"/>
      <c r="OZ184" s="13"/>
      <c r="PA184" s="13"/>
      <c r="PB184" s="13"/>
      <c r="PC184" s="13"/>
      <c r="PD184" s="13"/>
      <c r="PE184" s="13"/>
      <c r="PF184" s="13"/>
      <c r="PG184" s="13"/>
      <c r="PH184" s="13"/>
      <c r="PI184" s="13"/>
      <c r="PJ184" s="13"/>
      <c r="PK184" s="13"/>
      <c r="PL184" s="13"/>
      <c r="PM184" s="13"/>
      <c r="PN184" s="13"/>
      <c r="PO184" s="13"/>
      <c r="PP184" s="13"/>
      <c r="PQ184" s="13"/>
      <c r="PR184" s="13"/>
      <c r="PS184" s="13"/>
      <c r="PT184" s="13"/>
      <c r="PU184" s="13"/>
      <c r="PV184" s="13"/>
      <c r="PW184" s="13"/>
      <c r="PX184" s="13"/>
      <c r="PY184" s="13"/>
      <c r="PZ184" s="13"/>
      <c r="QA184" s="13"/>
      <c r="QB184" s="13"/>
      <c r="QC184" s="13"/>
      <c r="QD184" s="13"/>
      <c r="QE184" s="13"/>
      <c r="QF184" s="13"/>
    </row>
    <row r="185" spans="8:448"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103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13"/>
      <c r="AZ185" s="13"/>
      <c r="BD185" s="157"/>
      <c r="BE185" s="158"/>
      <c r="BF185" s="76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13"/>
      <c r="NN185" s="13"/>
      <c r="NO185" s="13"/>
      <c r="NP185" s="13"/>
      <c r="NQ185" s="13"/>
      <c r="NR185" s="13"/>
      <c r="NS185" s="13"/>
      <c r="NT185" s="13"/>
      <c r="NU185" s="13"/>
      <c r="NV185" s="13"/>
      <c r="NW185" s="13"/>
      <c r="NX185" s="13"/>
      <c r="NY185" s="13"/>
      <c r="NZ185" s="13"/>
      <c r="OA185" s="13"/>
      <c r="OB185" s="13"/>
      <c r="OC185" s="13"/>
      <c r="OD185" s="13"/>
      <c r="OE185" s="13"/>
      <c r="OF185" s="13"/>
      <c r="OG185" s="13"/>
      <c r="OH185" s="13"/>
      <c r="OI185" s="13"/>
      <c r="OJ185" s="13"/>
      <c r="OK185" s="13"/>
      <c r="OL185" s="13"/>
      <c r="OM185" s="13"/>
      <c r="ON185" s="13"/>
      <c r="OO185" s="13"/>
      <c r="OP185" s="13"/>
      <c r="OQ185" s="13"/>
      <c r="OR185" s="13"/>
      <c r="OS185" s="13"/>
      <c r="OT185" s="13"/>
      <c r="OU185" s="13"/>
      <c r="OV185" s="13"/>
      <c r="OW185" s="13"/>
      <c r="OX185" s="13"/>
      <c r="OY185" s="13"/>
      <c r="OZ185" s="13"/>
      <c r="PA185" s="13"/>
      <c r="PB185" s="13"/>
      <c r="PC185" s="13"/>
      <c r="PD185" s="13"/>
      <c r="PE185" s="13"/>
      <c r="PF185" s="13"/>
      <c r="PG185" s="13"/>
      <c r="PH185" s="13"/>
      <c r="PI185" s="13"/>
      <c r="PJ185" s="13"/>
      <c r="PK185" s="13"/>
      <c r="PL185" s="13"/>
      <c r="PM185" s="13"/>
      <c r="PN185" s="13"/>
      <c r="PO185" s="13"/>
      <c r="PP185" s="13"/>
      <c r="PQ185" s="13"/>
      <c r="PR185" s="13"/>
      <c r="PS185" s="13"/>
      <c r="PT185" s="13"/>
      <c r="PU185" s="13"/>
      <c r="PV185" s="13"/>
      <c r="PW185" s="13"/>
      <c r="PX185" s="13"/>
      <c r="PY185" s="13"/>
      <c r="PZ185" s="13"/>
      <c r="QA185" s="13"/>
      <c r="QB185" s="13"/>
      <c r="QC185" s="13"/>
      <c r="QD185" s="13"/>
      <c r="QE185" s="13"/>
      <c r="QF185" s="13"/>
    </row>
    <row r="186" spans="8:448"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103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13"/>
      <c r="AZ186" s="13"/>
      <c r="BD186" s="157"/>
      <c r="BE186" s="158"/>
      <c r="BF186" s="76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13"/>
      <c r="NN186" s="13"/>
      <c r="NO186" s="13"/>
      <c r="NP186" s="13"/>
      <c r="NQ186" s="13"/>
      <c r="NR186" s="13"/>
      <c r="NS186" s="13"/>
      <c r="NT186" s="13"/>
      <c r="NU186" s="13"/>
      <c r="NV186" s="13"/>
      <c r="NW186" s="13"/>
      <c r="NX186" s="13"/>
      <c r="NY186" s="13"/>
      <c r="NZ186" s="13"/>
      <c r="OA186" s="13"/>
      <c r="OB186" s="13"/>
      <c r="OC186" s="13"/>
      <c r="OD186" s="13"/>
      <c r="OE186" s="13"/>
      <c r="OF186" s="13"/>
      <c r="OG186" s="13"/>
      <c r="OH186" s="13"/>
      <c r="OI186" s="13"/>
      <c r="OJ186" s="13"/>
      <c r="OK186" s="13"/>
      <c r="OL186" s="13"/>
      <c r="OM186" s="13"/>
      <c r="ON186" s="13"/>
      <c r="OO186" s="13"/>
      <c r="OP186" s="13"/>
      <c r="OQ186" s="13"/>
      <c r="OR186" s="13"/>
      <c r="OS186" s="13"/>
      <c r="OT186" s="13"/>
      <c r="OU186" s="13"/>
      <c r="OV186" s="13"/>
      <c r="OW186" s="13"/>
      <c r="OX186" s="13"/>
      <c r="OY186" s="13"/>
      <c r="OZ186" s="13"/>
      <c r="PA186" s="13"/>
      <c r="PB186" s="13"/>
      <c r="PC186" s="13"/>
      <c r="PD186" s="13"/>
      <c r="PE186" s="13"/>
      <c r="PF186" s="13"/>
      <c r="PG186" s="13"/>
      <c r="PH186" s="13"/>
      <c r="PI186" s="13"/>
      <c r="PJ186" s="13"/>
      <c r="PK186" s="13"/>
      <c r="PL186" s="13"/>
      <c r="PM186" s="13"/>
      <c r="PN186" s="13"/>
      <c r="PO186" s="13"/>
      <c r="PP186" s="13"/>
      <c r="PQ186" s="13"/>
      <c r="PR186" s="13"/>
      <c r="PS186" s="13"/>
      <c r="PT186" s="13"/>
      <c r="PU186" s="13"/>
      <c r="PV186" s="13"/>
      <c r="PW186" s="13"/>
      <c r="PX186" s="13"/>
      <c r="PY186" s="13"/>
      <c r="PZ186" s="13"/>
      <c r="QA186" s="13"/>
      <c r="QB186" s="13"/>
      <c r="QC186" s="13"/>
      <c r="QD186" s="13"/>
      <c r="QE186" s="13"/>
      <c r="QF186" s="13"/>
    </row>
    <row r="187" spans="8:448"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103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13"/>
      <c r="AZ187" s="13"/>
      <c r="BD187" s="157"/>
      <c r="BE187" s="158"/>
      <c r="BF187" s="76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  <c r="MI187" s="13"/>
      <c r="MJ187" s="13"/>
      <c r="MK187" s="13"/>
      <c r="ML187" s="13"/>
      <c r="MM187" s="13"/>
      <c r="MN187" s="13"/>
      <c r="MO187" s="13"/>
      <c r="MP187" s="13"/>
      <c r="MQ187" s="13"/>
      <c r="MR187" s="13"/>
      <c r="MS187" s="13"/>
      <c r="MT187" s="13"/>
      <c r="MU187" s="13"/>
      <c r="MV187" s="13"/>
      <c r="MW187" s="13"/>
      <c r="MX187" s="13"/>
      <c r="MY187" s="13"/>
      <c r="MZ187" s="13"/>
      <c r="NA187" s="13"/>
      <c r="NB187" s="13"/>
      <c r="NC187" s="13"/>
      <c r="ND187" s="13"/>
      <c r="NE187" s="13"/>
      <c r="NF187" s="13"/>
      <c r="NG187" s="13"/>
      <c r="NH187" s="13"/>
      <c r="NI187" s="13"/>
      <c r="NJ187" s="13"/>
      <c r="NK187" s="13"/>
      <c r="NL187" s="13"/>
      <c r="NM187" s="13"/>
      <c r="NN187" s="13"/>
      <c r="NO187" s="13"/>
      <c r="NP187" s="13"/>
      <c r="NQ187" s="13"/>
      <c r="NR187" s="13"/>
      <c r="NS187" s="13"/>
      <c r="NT187" s="13"/>
      <c r="NU187" s="13"/>
      <c r="NV187" s="13"/>
      <c r="NW187" s="13"/>
      <c r="NX187" s="13"/>
      <c r="NY187" s="13"/>
      <c r="NZ187" s="13"/>
      <c r="OA187" s="13"/>
      <c r="OB187" s="13"/>
      <c r="OC187" s="13"/>
      <c r="OD187" s="13"/>
      <c r="OE187" s="13"/>
      <c r="OF187" s="13"/>
      <c r="OG187" s="13"/>
      <c r="OH187" s="13"/>
      <c r="OI187" s="13"/>
      <c r="OJ187" s="13"/>
      <c r="OK187" s="13"/>
      <c r="OL187" s="13"/>
      <c r="OM187" s="13"/>
      <c r="ON187" s="13"/>
      <c r="OO187" s="13"/>
      <c r="OP187" s="13"/>
      <c r="OQ187" s="13"/>
      <c r="OR187" s="13"/>
      <c r="OS187" s="13"/>
      <c r="OT187" s="13"/>
      <c r="OU187" s="13"/>
      <c r="OV187" s="13"/>
      <c r="OW187" s="13"/>
      <c r="OX187" s="13"/>
      <c r="OY187" s="13"/>
      <c r="OZ187" s="13"/>
      <c r="PA187" s="13"/>
      <c r="PB187" s="13"/>
      <c r="PC187" s="13"/>
      <c r="PD187" s="13"/>
      <c r="PE187" s="13"/>
      <c r="PF187" s="13"/>
      <c r="PG187" s="13"/>
      <c r="PH187" s="13"/>
      <c r="PI187" s="13"/>
      <c r="PJ187" s="13"/>
      <c r="PK187" s="13"/>
      <c r="PL187" s="13"/>
      <c r="PM187" s="13"/>
      <c r="PN187" s="13"/>
      <c r="PO187" s="13"/>
      <c r="PP187" s="13"/>
      <c r="PQ187" s="13"/>
      <c r="PR187" s="13"/>
      <c r="PS187" s="13"/>
      <c r="PT187" s="13"/>
      <c r="PU187" s="13"/>
      <c r="PV187" s="13"/>
      <c r="PW187" s="13"/>
      <c r="PX187" s="13"/>
      <c r="PY187" s="13"/>
      <c r="PZ187" s="13"/>
      <c r="QA187" s="13"/>
      <c r="QB187" s="13"/>
      <c r="QC187" s="13"/>
      <c r="QD187" s="13"/>
      <c r="QE187" s="13"/>
      <c r="QF187" s="13"/>
    </row>
    <row r="188" spans="8:448"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03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13"/>
      <c r="AZ188" s="13"/>
      <c r="BD188" s="157"/>
      <c r="BE188" s="158"/>
      <c r="BF188" s="76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  <c r="MI188" s="13"/>
      <c r="MJ188" s="13"/>
      <c r="MK188" s="13"/>
      <c r="ML188" s="13"/>
      <c r="MM188" s="13"/>
      <c r="MN188" s="13"/>
      <c r="MO188" s="13"/>
      <c r="MP188" s="13"/>
      <c r="MQ188" s="13"/>
      <c r="MR188" s="13"/>
      <c r="MS188" s="13"/>
      <c r="MT188" s="13"/>
      <c r="MU188" s="13"/>
      <c r="MV188" s="13"/>
      <c r="MW188" s="13"/>
      <c r="MX188" s="13"/>
      <c r="MY188" s="13"/>
      <c r="MZ188" s="13"/>
      <c r="NA188" s="13"/>
      <c r="NB188" s="13"/>
      <c r="NC188" s="13"/>
      <c r="ND188" s="13"/>
      <c r="NE188" s="13"/>
      <c r="NF188" s="13"/>
      <c r="NG188" s="13"/>
      <c r="NH188" s="13"/>
      <c r="NI188" s="13"/>
      <c r="NJ188" s="13"/>
      <c r="NK188" s="13"/>
      <c r="NL188" s="13"/>
      <c r="NM188" s="13"/>
      <c r="NN188" s="13"/>
      <c r="NO188" s="13"/>
      <c r="NP188" s="13"/>
      <c r="NQ188" s="13"/>
      <c r="NR188" s="13"/>
      <c r="NS188" s="13"/>
      <c r="NT188" s="13"/>
      <c r="NU188" s="13"/>
      <c r="NV188" s="13"/>
      <c r="NW188" s="13"/>
      <c r="NX188" s="13"/>
      <c r="NY188" s="13"/>
      <c r="NZ188" s="13"/>
      <c r="OA188" s="13"/>
      <c r="OB188" s="13"/>
      <c r="OC188" s="13"/>
      <c r="OD188" s="13"/>
      <c r="OE188" s="13"/>
      <c r="OF188" s="13"/>
      <c r="OG188" s="13"/>
      <c r="OH188" s="13"/>
      <c r="OI188" s="13"/>
      <c r="OJ188" s="13"/>
      <c r="OK188" s="13"/>
      <c r="OL188" s="13"/>
      <c r="OM188" s="13"/>
      <c r="ON188" s="13"/>
      <c r="OO188" s="13"/>
      <c r="OP188" s="13"/>
      <c r="OQ188" s="13"/>
      <c r="OR188" s="13"/>
      <c r="OS188" s="13"/>
      <c r="OT188" s="13"/>
      <c r="OU188" s="13"/>
      <c r="OV188" s="13"/>
      <c r="OW188" s="13"/>
      <c r="OX188" s="13"/>
      <c r="OY188" s="13"/>
      <c r="OZ188" s="13"/>
      <c r="PA188" s="13"/>
      <c r="PB188" s="13"/>
      <c r="PC188" s="13"/>
      <c r="PD188" s="13"/>
      <c r="PE188" s="13"/>
      <c r="PF188" s="13"/>
      <c r="PG188" s="13"/>
      <c r="PH188" s="13"/>
      <c r="PI188" s="13"/>
      <c r="PJ188" s="13"/>
      <c r="PK188" s="13"/>
      <c r="PL188" s="13"/>
      <c r="PM188" s="13"/>
      <c r="PN188" s="13"/>
      <c r="PO188" s="13"/>
      <c r="PP188" s="13"/>
      <c r="PQ188" s="13"/>
      <c r="PR188" s="13"/>
      <c r="PS188" s="13"/>
      <c r="PT188" s="13"/>
      <c r="PU188" s="13"/>
      <c r="PV188" s="13"/>
      <c r="PW188" s="13"/>
      <c r="PX188" s="13"/>
      <c r="PY188" s="13"/>
      <c r="PZ188" s="13"/>
      <c r="QA188" s="13"/>
      <c r="QB188" s="13"/>
      <c r="QC188" s="13"/>
      <c r="QD188" s="13"/>
      <c r="QE188" s="13"/>
      <c r="QF188" s="13"/>
    </row>
    <row r="189" spans="8:448"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103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13"/>
      <c r="AZ189" s="13"/>
      <c r="BD189" s="157"/>
      <c r="BE189" s="158"/>
      <c r="BF189" s="76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  <c r="MI189" s="13"/>
      <c r="MJ189" s="13"/>
      <c r="MK189" s="13"/>
      <c r="ML189" s="13"/>
      <c r="MM189" s="13"/>
      <c r="MN189" s="13"/>
      <c r="MO189" s="13"/>
      <c r="MP189" s="13"/>
      <c r="MQ189" s="13"/>
      <c r="MR189" s="13"/>
      <c r="MS189" s="13"/>
      <c r="MT189" s="13"/>
      <c r="MU189" s="13"/>
      <c r="MV189" s="13"/>
      <c r="MW189" s="13"/>
      <c r="MX189" s="13"/>
      <c r="MY189" s="13"/>
      <c r="MZ189" s="13"/>
      <c r="NA189" s="13"/>
      <c r="NB189" s="13"/>
      <c r="NC189" s="13"/>
      <c r="ND189" s="13"/>
      <c r="NE189" s="13"/>
      <c r="NF189" s="13"/>
      <c r="NG189" s="13"/>
      <c r="NH189" s="13"/>
      <c r="NI189" s="13"/>
      <c r="NJ189" s="13"/>
      <c r="NK189" s="13"/>
      <c r="NL189" s="13"/>
      <c r="NM189" s="13"/>
      <c r="NN189" s="13"/>
      <c r="NO189" s="13"/>
      <c r="NP189" s="13"/>
      <c r="NQ189" s="13"/>
      <c r="NR189" s="13"/>
      <c r="NS189" s="13"/>
      <c r="NT189" s="13"/>
      <c r="NU189" s="13"/>
      <c r="NV189" s="13"/>
      <c r="NW189" s="13"/>
      <c r="NX189" s="13"/>
      <c r="NY189" s="13"/>
      <c r="NZ189" s="13"/>
      <c r="OA189" s="13"/>
      <c r="OB189" s="13"/>
      <c r="OC189" s="13"/>
      <c r="OD189" s="13"/>
      <c r="OE189" s="13"/>
      <c r="OF189" s="13"/>
      <c r="OG189" s="13"/>
      <c r="OH189" s="13"/>
      <c r="OI189" s="13"/>
      <c r="OJ189" s="13"/>
      <c r="OK189" s="13"/>
      <c r="OL189" s="13"/>
      <c r="OM189" s="13"/>
      <c r="ON189" s="13"/>
      <c r="OO189" s="13"/>
      <c r="OP189" s="13"/>
      <c r="OQ189" s="13"/>
      <c r="OR189" s="13"/>
      <c r="OS189" s="13"/>
      <c r="OT189" s="13"/>
      <c r="OU189" s="13"/>
      <c r="OV189" s="13"/>
      <c r="OW189" s="13"/>
      <c r="OX189" s="13"/>
      <c r="OY189" s="13"/>
      <c r="OZ189" s="13"/>
      <c r="PA189" s="13"/>
      <c r="PB189" s="13"/>
      <c r="PC189" s="13"/>
      <c r="PD189" s="13"/>
      <c r="PE189" s="13"/>
      <c r="PF189" s="13"/>
      <c r="PG189" s="13"/>
      <c r="PH189" s="13"/>
      <c r="PI189" s="13"/>
      <c r="PJ189" s="13"/>
      <c r="PK189" s="13"/>
      <c r="PL189" s="13"/>
      <c r="PM189" s="13"/>
      <c r="PN189" s="13"/>
      <c r="PO189" s="13"/>
      <c r="PP189" s="13"/>
      <c r="PQ189" s="13"/>
      <c r="PR189" s="13"/>
      <c r="PS189" s="13"/>
      <c r="PT189" s="13"/>
      <c r="PU189" s="13"/>
      <c r="PV189" s="13"/>
      <c r="PW189" s="13"/>
      <c r="PX189" s="13"/>
      <c r="PY189" s="13"/>
      <c r="PZ189" s="13"/>
      <c r="QA189" s="13"/>
      <c r="QB189" s="13"/>
      <c r="QC189" s="13"/>
      <c r="QD189" s="13"/>
      <c r="QE189" s="13"/>
      <c r="QF189" s="13"/>
    </row>
    <row r="190" spans="8:448"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03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13"/>
      <c r="AZ190" s="13"/>
      <c r="BD190" s="157"/>
      <c r="BE190" s="158"/>
      <c r="BF190" s="76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3"/>
      <c r="MT190" s="13"/>
      <c r="MU190" s="13"/>
      <c r="MV190" s="13"/>
      <c r="MW190" s="13"/>
      <c r="MX190" s="13"/>
      <c r="MY190" s="13"/>
      <c r="MZ190" s="13"/>
      <c r="NA190" s="13"/>
      <c r="NB190" s="13"/>
      <c r="NC190" s="13"/>
      <c r="ND190" s="13"/>
      <c r="NE190" s="13"/>
      <c r="NF190" s="13"/>
      <c r="NG190" s="13"/>
      <c r="NH190" s="13"/>
      <c r="NI190" s="13"/>
      <c r="NJ190" s="13"/>
      <c r="NK190" s="13"/>
      <c r="NL190" s="13"/>
      <c r="NM190" s="13"/>
      <c r="NN190" s="13"/>
      <c r="NO190" s="13"/>
      <c r="NP190" s="13"/>
      <c r="NQ190" s="13"/>
      <c r="NR190" s="13"/>
      <c r="NS190" s="13"/>
      <c r="NT190" s="13"/>
      <c r="NU190" s="13"/>
      <c r="NV190" s="13"/>
      <c r="NW190" s="13"/>
      <c r="NX190" s="13"/>
      <c r="NY190" s="13"/>
      <c r="NZ190" s="13"/>
      <c r="OA190" s="13"/>
      <c r="OB190" s="13"/>
      <c r="OC190" s="13"/>
      <c r="OD190" s="13"/>
      <c r="OE190" s="13"/>
      <c r="OF190" s="13"/>
      <c r="OG190" s="13"/>
      <c r="OH190" s="13"/>
      <c r="OI190" s="13"/>
      <c r="OJ190" s="13"/>
      <c r="OK190" s="13"/>
      <c r="OL190" s="13"/>
      <c r="OM190" s="13"/>
      <c r="ON190" s="13"/>
      <c r="OO190" s="13"/>
      <c r="OP190" s="13"/>
      <c r="OQ190" s="13"/>
      <c r="OR190" s="13"/>
      <c r="OS190" s="13"/>
      <c r="OT190" s="13"/>
      <c r="OU190" s="13"/>
      <c r="OV190" s="13"/>
      <c r="OW190" s="13"/>
      <c r="OX190" s="13"/>
      <c r="OY190" s="13"/>
      <c r="OZ190" s="13"/>
      <c r="PA190" s="13"/>
      <c r="PB190" s="13"/>
      <c r="PC190" s="13"/>
      <c r="PD190" s="13"/>
      <c r="PE190" s="13"/>
      <c r="PF190" s="13"/>
      <c r="PG190" s="13"/>
      <c r="PH190" s="13"/>
      <c r="PI190" s="13"/>
      <c r="PJ190" s="13"/>
      <c r="PK190" s="13"/>
      <c r="PL190" s="13"/>
      <c r="PM190" s="13"/>
      <c r="PN190" s="13"/>
      <c r="PO190" s="13"/>
      <c r="PP190" s="13"/>
      <c r="PQ190" s="13"/>
      <c r="PR190" s="13"/>
      <c r="PS190" s="13"/>
      <c r="PT190" s="13"/>
      <c r="PU190" s="13"/>
      <c r="PV190" s="13"/>
      <c r="PW190" s="13"/>
      <c r="PX190" s="13"/>
      <c r="PY190" s="13"/>
      <c r="PZ190" s="13"/>
      <c r="QA190" s="13"/>
      <c r="QB190" s="13"/>
      <c r="QC190" s="13"/>
      <c r="QD190" s="13"/>
      <c r="QE190" s="13"/>
      <c r="QF190" s="13"/>
    </row>
    <row r="191" spans="8:448"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03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13"/>
      <c r="AZ191" s="13"/>
      <c r="BD191" s="157"/>
      <c r="BE191" s="158"/>
      <c r="BF191" s="76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3"/>
      <c r="MT191" s="13"/>
      <c r="MU191" s="13"/>
      <c r="MV191" s="13"/>
      <c r="MW191" s="13"/>
      <c r="MX191" s="13"/>
      <c r="MY191" s="13"/>
      <c r="MZ191" s="13"/>
      <c r="NA191" s="13"/>
      <c r="NB191" s="13"/>
      <c r="NC191" s="13"/>
      <c r="ND191" s="13"/>
      <c r="NE191" s="13"/>
      <c r="NF191" s="13"/>
      <c r="NG191" s="13"/>
      <c r="NH191" s="13"/>
      <c r="NI191" s="13"/>
      <c r="NJ191" s="13"/>
      <c r="NK191" s="13"/>
      <c r="NL191" s="13"/>
      <c r="NM191" s="13"/>
      <c r="NN191" s="13"/>
      <c r="NO191" s="13"/>
      <c r="NP191" s="13"/>
      <c r="NQ191" s="13"/>
      <c r="NR191" s="13"/>
      <c r="NS191" s="13"/>
      <c r="NT191" s="13"/>
      <c r="NU191" s="13"/>
      <c r="NV191" s="13"/>
      <c r="NW191" s="13"/>
      <c r="NX191" s="13"/>
      <c r="NY191" s="13"/>
      <c r="NZ191" s="13"/>
      <c r="OA191" s="13"/>
      <c r="OB191" s="13"/>
      <c r="OC191" s="13"/>
      <c r="OD191" s="13"/>
      <c r="OE191" s="13"/>
      <c r="OF191" s="13"/>
      <c r="OG191" s="13"/>
      <c r="OH191" s="13"/>
      <c r="OI191" s="13"/>
      <c r="OJ191" s="13"/>
      <c r="OK191" s="13"/>
      <c r="OL191" s="13"/>
      <c r="OM191" s="13"/>
      <c r="ON191" s="13"/>
      <c r="OO191" s="13"/>
      <c r="OP191" s="13"/>
      <c r="OQ191" s="13"/>
      <c r="OR191" s="13"/>
      <c r="OS191" s="13"/>
      <c r="OT191" s="13"/>
      <c r="OU191" s="13"/>
      <c r="OV191" s="13"/>
      <c r="OW191" s="13"/>
      <c r="OX191" s="13"/>
      <c r="OY191" s="13"/>
      <c r="OZ191" s="13"/>
      <c r="PA191" s="13"/>
      <c r="PB191" s="13"/>
      <c r="PC191" s="13"/>
      <c r="PD191" s="13"/>
      <c r="PE191" s="13"/>
      <c r="PF191" s="13"/>
      <c r="PG191" s="13"/>
      <c r="PH191" s="13"/>
      <c r="PI191" s="13"/>
      <c r="PJ191" s="13"/>
      <c r="PK191" s="13"/>
      <c r="PL191" s="13"/>
      <c r="PM191" s="13"/>
      <c r="PN191" s="13"/>
      <c r="PO191" s="13"/>
      <c r="PP191" s="13"/>
      <c r="PQ191" s="13"/>
      <c r="PR191" s="13"/>
      <c r="PS191" s="13"/>
      <c r="PT191" s="13"/>
      <c r="PU191" s="13"/>
      <c r="PV191" s="13"/>
      <c r="PW191" s="13"/>
      <c r="PX191" s="13"/>
      <c r="PY191" s="13"/>
      <c r="PZ191" s="13"/>
      <c r="QA191" s="13"/>
      <c r="QB191" s="13"/>
      <c r="QC191" s="13"/>
      <c r="QD191" s="13"/>
      <c r="QE191" s="13"/>
      <c r="QF191" s="13"/>
    </row>
    <row r="192" spans="8:448"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03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13"/>
      <c r="AZ192" s="13"/>
      <c r="BD192" s="157"/>
      <c r="BE192" s="158"/>
      <c r="BF192" s="76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  <c r="MI192" s="13"/>
      <c r="MJ192" s="13"/>
      <c r="MK192" s="13"/>
      <c r="ML192" s="13"/>
      <c r="MM192" s="13"/>
      <c r="MN192" s="13"/>
      <c r="MO192" s="13"/>
      <c r="MP192" s="13"/>
      <c r="MQ192" s="13"/>
      <c r="MR192" s="13"/>
      <c r="MS192" s="13"/>
      <c r="MT192" s="13"/>
      <c r="MU192" s="13"/>
      <c r="MV192" s="13"/>
      <c r="MW192" s="13"/>
      <c r="MX192" s="13"/>
      <c r="MY192" s="13"/>
      <c r="MZ192" s="13"/>
      <c r="NA192" s="13"/>
      <c r="NB192" s="13"/>
      <c r="NC192" s="13"/>
      <c r="ND192" s="13"/>
      <c r="NE192" s="13"/>
      <c r="NF192" s="13"/>
      <c r="NG192" s="13"/>
      <c r="NH192" s="13"/>
      <c r="NI192" s="13"/>
      <c r="NJ192" s="13"/>
      <c r="NK192" s="13"/>
      <c r="NL192" s="13"/>
      <c r="NM192" s="13"/>
      <c r="NN192" s="13"/>
      <c r="NO192" s="13"/>
      <c r="NP192" s="13"/>
      <c r="NQ192" s="13"/>
      <c r="NR192" s="13"/>
      <c r="NS192" s="13"/>
      <c r="NT192" s="13"/>
      <c r="NU192" s="13"/>
      <c r="NV192" s="13"/>
      <c r="NW192" s="13"/>
      <c r="NX192" s="13"/>
      <c r="NY192" s="13"/>
      <c r="NZ192" s="13"/>
      <c r="OA192" s="13"/>
      <c r="OB192" s="13"/>
      <c r="OC192" s="13"/>
      <c r="OD192" s="13"/>
      <c r="OE192" s="13"/>
      <c r="OF192" s="13"/>
      <c r="OG192" s="13"/>
      <c r="OH192" s="13"/>
      <c r="OI192" s="13"/>
      <c r="OJ192" s="13"/>
      <c r="OK192" s="13"/>
      <c r="OL192" s="13"/>
      <c r="OM192" s="13"/>
      <c r="ON192" s="13"/>
      <c r="OO192" s="13"/>
      <c r="OP192" s="13"/>
      <c r="OQ192" s="13"/>
      <c r="OR192" s="13"/>
      <c r="OS192" s="13"/>
      <c r="OT192" s="13"/>
      <c r="OU192" s="13"/>
      <c r="OV192" s="13"/>
      <c r="OW192" s="13"/>
      <c r="OX192" s="13"/>
      <c r="OY192" s="13"/>
      <c r="OZ192" s="13"/>
      <c r="PA192" s="13"/>
      <c r="PB192" s="13"/>
      <c r="PC192" s="13"/>
      <c r="PD192" s="13"/>
      <c r="PE192" s="13"/>
      <c r="PF192" s="13"/>
      <c r="PG192" s="13"/>
      <c r="PH192" s="13"/>
      <c r="PI192" s="13"/>
      <c r="PJ192" s="13"/>
      <c r="PK192" s="13"/>
      <c r="PL192" s="13"/>
      <c r="PM192" s="13"/>
      <c r="PN192" s="13"/>
      <c r="PO192" s="13"/>
      <c r="PP192" s="13"/>
      <c r="PQ192" s="13"/>
      <c r="PR192" s="13"/>
      <c r="PS192" s="13"/>
      <c r="PT192" s="13"/>
      <c r="PU192" s="13"/>
      <c r="PV192" s="13"/>
      <c r="PW192" s="13"/>
      <c r="PX192" s="13"/>
      <c r="PY192" s="13"/>
      <c r="PZ192" s="13"/>
      <c r="QA192" s="13"/>
      <c r="QB192" s="13"/>
      <c r="QC192" s="13"/>
      <c r="QD192" s="13"/>
      <c r="QE192" s="13"/>
      <c r="QF192" s="13"/>
    </row>
    <row r="193" spans="8:448"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103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13"/>
      <c r="AZ193" s="13"/>
      <c r="BD193" s="157"/>
      <c r="BE193" s="158"/>
      <c r="BF193" s="76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  <c r="MI193" s="13"/>
      <c r="MJ193" s="13"/>
      <c r="MK193" s="13"/>
      <c r="ML193" s="13"/>
      <c r="MM193" s="13"/>
      <c r="MN193" s="13"/>
      <c r="MO193" s="13"/>
      <c r="MP193" s="13"/>
      <c r="MQ193" s="13"/>
      <c r="MR193" s="13"/>
      <c r="MS193" s="13"/>
      <c r="MT193" s="13"/>
      <c r="MU193" s="13"/>
      <c r="MV193" s="13"/>
      <c r="MW193" s="13"/>
      <c r="MX193" s="13"/>
      <c r="MY193" s="13"/>
      <c r="MZ193" s="13"/>
      <c r="NA193" s="13"/>
      <c r="NB193" s="13"/>
      <c r="NC193" s="13"/>
      <c r="ND193" s="13"/>
      <c r="NE193" s="13"/>
      <c r="NF193" s="13"/>
      <c r="NG193" s="13"/>
      <c r="NH193" s="13"/>
      <c r="NI193" s="13"/>
      <c r="NJ193" s="13"/>
      <c r="NK193" s="13"/>
      <c r="NL193" s="13"/>
      <c r="NM193" s="13"/>
      <c r="NN193" s="13"/>
      <c r="NO193" s="13"/>
      <c r="NP193" s="13"/>
      <c r="NQ193" s="13"/>
      <c r="NR193" s="13"/>
      <c r="NS193" s="13"/>
      <c r="NT193" s="13"/>
      <c r="NU193" s="13"/>
      <c r="NV193" s="13"/>
      <c r="NW193" s="13"/>
      <c r="NX193" s="13"/>
      <c r="NY193" s="13"/>
      <c r="NZ193" s="13"/>
      <c r="OA193" s="13"/>
      <c r="OB193" s="13"/>
      <c r="OC193" s="13"/>
      <c r="OD193" s="13"/>
      <c r="OE193" s="13"/>
      <c r="OF193" s="13"/>
      <c r="OG193" s="13"/>
      <c r="OH193" s="13"/>
      <c r="OI193" s="13"/>
      <c r="OJ193" s="13"/>
      <c r="OK193" s="13"/>
      <c r="OL193" s="13"/>
      <c r="OM193" s="13"/>
      <c r="ON193" s="13"/>
      <c r="OO193" s="13"/>
      <c r="OP193" s="13"/>
      <c r="OQ193" s="13"/>
      <c r="OR193" s="13"/>
      <c r="OS193" s="13"/>
      <c r="OT193" s="13"/>
      <c r="OU193" s="13"/>
      <c r="OV193" s="13"/>
      <c r="OW193" s="13"/>
      <c r="OX193" s="13"/>
      <c r="OY193" s="13"/>
      <c r="OZ193" s="13"/>
      <c r="PA193" s="13"/>
      <c r="PB193" s="13"/>
      <c r="PC193" s="13"/>
      <c r="PD193" s="13"/>
      <c r="PE193" s="13"/>
      <c r="PF193" s="13"/>
      <c r="PG193" s="13"/>
      <c r="PH193" s="13"/>
      <c r="PI193" s="13"/>
      <c r="PJ193" s="13"/>
      <c r="PK193" s="13"/>
      <c r="PL193" s="13"/>
      <c r="PM193" s="13"/>
      <c r="PN193" s="13"/>
      <c r="PO193" s="13"/>
      <c r="PP193" s="13"/>
      <c r="PQ193" s="13"/>
      <c r="PR193" s="13"/>
      <c r="PS193" s="13"/>
      <c r="PT193" s="13"/>
      <c r="PU193" s="13"/>
      <c r="PV193" s="13"/>
      <c r="PW193" s="13"/>
      <c r="PX193" s="13"/>
      <c r="PY193" s="13"/>
      <c r="PZ193" s="13"/>
      <c r="QA193" s="13"/>
      <c r="QB193" s="13"/>
      <c r="QC193" s="13"/>
      <c r="QD193" s="13"/>
      <c r="QE193" s="13"/>
      <c r="QF193" s="13"/>
    </row>
    <row r="194" spans="8:448"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03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13"/>
      <c r="AZ194" s="13"/>
      <c r="BD194" s="157"/>
      <c r="BE194" s="158"/>
      <c r="BF194" s="76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  <c r="MI194" s="13"/>
      <c r="MJ194" s="13"/>
      <c r="MK194" s="13"/>
      <c r="ML194" s="13"/>
      <c r="MM194" s="13"/>
      <c r="MN194" s="13"/>
      <c r="MO194" s="13"/>
      <c r="MP194" s="13"/>
      <c r="MQ194" s="13"/>
      <c r="MR194" s="13"/>
      <c r="MS194" s="13"/>
      <c r="MT194" s="13"/>
      <c r="MU194" s="13"/>
      <c r="MV194" s="13"/>
      <c r="MW194" s="13"/>
      <c r="MX194" s="13"/>
      <c r="MY194" s="13"/>
      <c r="MZ194" s="13"/>
      <c r="NA194" s="13"/>
      <c r="NB194" s="13"/>
      <c r="NC194" s="13"/>
      <c r="ND194" s="13"/>
      <c r="NE194" s="13"/>
      <c r="NF194" s="13"/>
      <c r="NG194" s="13"/>
      <c r="NH194" s="13"/>
      <c r="NI194" s="13"/>
      <c r="NJ194" s="13"/>
      <c r="NK194" s="13"/>
      <c r="NL194" s="13"/>
      <c r="NM194" s="13"/>
      <c r="NN194" s="13"/>
      <c r="NO194" s="13"/>
      <c r="NP194" s="13"/>
      <c r="NQ194" s="13"/>
      <c r="NR194" s="13"/>
      <c r="NS194" s="13"/>
      <c r="NT194" s="13"/>
      <c r="NU194" s="13"/>
      <c r="NV194" s="13"/>
      <c r="NW194" s="13"/>
      <c r="NX194" s="13"/>
      <c r="NY194" s="13"/>
      <c r="NZ194" s="13"/>
      <c r="OA194" s="13"/>
      <c r="OB194" s="13"/>
      <c r="OC194" s="13"/>
      <c r="OD194" s="13"/>
      <c r="OE194" s="13"/>
      <c r="OF194" s="13"/>
      <c r="OG194" s="13"/>
      <c r="OH194" s="13"/>
      <c r="OI194" s="13"/>
      <c r="OJ194" s="13"/>
      <c r="OK194" s="13"/>
      <c r="OL194" s="13"/>
      <c r="OM194" s="13"/>
      <c r="ON194" s="13"/>
      <c r="OO194" s="13"/>
      <c r="OP194" s="13"/>
      <c r="OQ194" s="13"/>
      <c r="OR194" s="13"/>
      <c r="OS194" s="13"/>
      <c r="OT194" s="13"/>
      <c r="OU194" s="13"/>
      <c r="OV194" s="13"/>
      <c r="OW194" s="13"/>
      <c r="OX194" s="13"/>
      <c r="OY194" s="13"/>
      <c r="OZ194" s="13"/>
      <c r="PA194" s="13"/>
      <c r="PB194" s="13"/>
      <c r="PC194" s="13"/>
      <c r="PD194" s="13"/>
      <c r="PE194" s="13"/>
      <c r="PF194" s="13"/>
      <c r="PG194" s="13"/>
      <c r="PH194" s="13"/>
      <c r="PI194" s="13"/>
      <c r="PJ194" s="13"/>
      <c r="PK194" s="13"/>
      <c r="PL194" s="13"/>
      <c r="PM194" s="13"/>
      <c r="PN194" s="13"/>
      <c r="PO194" s="13"/>
      <c r="PP194" s="13"/>
      <c r="PQ194" s="13"/>
      <c r="PR194" s="13"/>
      <c r="PS194" s="13"/>
      <c r="PT194" s="13"/>
      <c r="PU194" s="13"/>
      <c r="PV194" s="13"/>
      <c r="PW194" s="13"/>
      <c r="PX194" s="13"/>
      <c r="PY194" s="13"/>
      <c r="PZ194" s="13"/>
      <c r="QA194" s="13"/>
      <c r="QB194" s="13"/>
      <c r="QC194" s="13"/>
      <c r="QD194" s="13"/>
      <c r="QE194" s="13"/>
      <c r="QF194" s="13"/>
    </row>
    <row r="195" spans="8:448"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03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13"/>
      <c r="AZ195" s="13"/>
      <c r="BD195" s="157"/>
      <c r="BE195" s="158"/>
      <c r="BF195" s="76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  <c r="MI195" s="13"/>
      <c r="MJ195" s="13"/>
      <c r="MK195" s="13"/>
      <c r="ML195" s="13"/>
      <c r="MM195" s="13"/>
      <c r="MN195" s="13"/>
      <c r="MO195" s="13"/>
      <c r="MP195" s="13"/>
      <c r="MQ195" s="13"/>
      <c r="MR195" s="13"/>
      <c r="MS195" s="13"/>
      <c r="MT195" s="13"/>
      <c r="MU195" s="13"/>
      <c r="MV195" s="13"/>
      <c r="MW195" s="13"/>
      <c r="MX195" s="13"/>
      <c r="MY195" s="13"/>
      <c r="MZ195" s="13"/>
      <c r="NA195" s="13"/>
      <c r="NB195" s="13"/>
      <c r="NC195" s="13"/>
      <c r="ND195" s="13"/>
      <c r="NE195" s="13"/>
      <c r="NF195" s="13"/>
      <c r="NG195" s="13"/>
      <c r="NH195" s="13"/>
      <c r="NI195" s="13"/>
      <c r="NJ195" s="13"/>
      <c r="NK195" s="13"/>
      <c r="NL195" s="13"/>
      <c r="NM195" s="13"/>
      <c r="NN195" s="13"/>
      <c r="NO195" s="13"/>
      <c r="NP195" s="13"/>
      <c r="NQ195" s="13"/>
      <c r="NR195" s="13"/>
      <c r="NS195" s="13"/>
      <c r="NT195" s="13"/>
      <c r="NU195" s="13"/>
      <c r="NV195" s="13"/>
      <c r="NW195" s="13"/>
      <c r="NX195" s="13"/>
      <c r="NY195" s="13"/>
      <c r="NZ195" s="13"/>
      <c r="OA195" s="13"/>
      <c r="OB195" s="13"/>
      <c r="OC195" s="13"/>
      <c r="OD195" s="13"/>
      <c r="OE195" s="13"/>
      <c r="OF195" s="13"/>
      <c r="OG195" s="13"/>
      <c r="OH195" s="13"/>
      <c r="OI195" s="13"/>
      <c r="OJ195" s="13"/>
      <c r="OK195" s="13"/>
      <c r="OL195" s="13"/>
      <c r="OM195" s="13"/>
      <c r="ON195" s="13"/>
      <c r="OO195" s="13"/>
      <c r="OP195" s="13"/>
      <c r="OQ195" s="13"/>
      <c r="OR195" s="13"/>
      <c r="OS195" s="13"/>
      <c r="OT195" s="13"/>
      <c r="OU195" s="13"/>
      <c r="OV195" s="13"/>
      <c r="OW195" s="13"/>
      <c r="OX195" s="13"/>
      <c r="OY195" s="13"/>
      <c r="OZ195" s="13"/>
      <c r="PA195" s="13"/>
      <c r="PB195" s="13"/>
      <c r="PC195" s="13"/>
      <c r="PD195" s="13"/>
      <c r="PE195" s="13"/>
      <c r="PF195" s="13"/>
      <c r="PG195" s="13"/>
      <c r="PH195" s="13"/>
      <c r="PI195" s="13"/>
      <c r="PJ195" s="13"/>
      <c r="PK195" s="13"/>
      <c r="PL195" s="13"/>
      <c r="PM195" s="13"/>
      <c r="PN195" s="13"/>
      <c r="PO195" s="13"/>
      <c r="PP195" s="13"/>
      <c r="PQ195" s="13"/>
      <c r="PR195" s="13"/>
      <c r="PS195" s="13"/>
      <c r="PT195" s="13"/>
      <c r="PU195" s="13"/>
      <c r="PV195" s="13"/>
      <c r="PW195" s="13"/>
      <c r="PX195" s="13"/>
      <c r="PY195" s="13"/>
      <c r="PZ195" s="13"/>
      <c r="QA195" s="13"/>
      <c r="QB195" s="13"/>
      <c r="QC195" s="13"/>
      <c r="QD195" s="13"/>
      <c r="QE195" s="13"/>
      <c r="QF195" s="13"/>
    </row>
    <row r="196" spans="8:448"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103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13"/>
      <c r="AZ196" s="13"/>
      <c r="BD196" s="157"/>
      <c r="BE196" s="158"/>
      <c r="BF196" s="76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  <c r="MI196" s="13"/>
      <c r="MJ196" s="13"/>
      <c r="MK196" s="13"/>
      <c r="ML196" s="13"/>
      <c r="MM196" s="13"/>
      <c r="MN196" s="13"/>
      <c r="MO196" s="13"/>
      <c r="MP196" s="13"/>
      <c r="MQ196" s="13"/>
      <c r="MR196" s="13"/>
      <c r="MS196" s="13"/>
      <c r="MT196" s="13"/>
      <c r="MU196" s="13"/>
      <c r="MV196" s="13"/>
      <c r="MW196" s="13"/>
      <c r="MX196" s="13"/>
      <c r="MY196" s="13"/>
      <c r="MZ196" s="13"/>
      <c r="NA196" s="13"/>
      <c r="NB196" s="13"/>
      <c r="NC196" s="13"/>
      <c r="ND196" s="13"/>
      <c r="NE196" s="13"/>
      <c r="NF196" s="13"/>
      <c r="NG196" s="13"/>
      <c r="NH196" s="13"/>
      <c r="NI196" s="13"/>
      <c r="NJ196" s="13"/>
      <c r="NK196" s="13"/>
      <c r="NL196" s="13"/>
      <c r="NM196" s="13"/>
      <c r="NN196" s="13"/>
      <c r="NO196" s="13"/>
      <c r="NP196" s="13"/>
      <c r="NQ196" s="13"/>
      <c r="NR196" s="13"/>
      <c r="NS196" s="13"/>
      <c r="NT196" s="13"/>
      <c r="NU196" s="13"/>
      <c r="NV196" s="13"/>
      <c r="NW196" s="13"/>
      <c r="NX196" s="13"/>
      <c r="NY196" s="13"/>
      <c r="NZ196" s="13"/>
      <c r="OA196" s="13"/>
      <c r="OB196" s="13"/>
      <c r="OC196" s="13"/>
      <c r="OD196" s="13"/>
      <c r="OE196" s="13"/>
      <c r="OF196" s="13"/>
      <c r="OG196" s="13"/>
      <c r="OH196" s="13"/>
      <c r="OI196" s="13"/>
      <c r="OJ196" s="13"/>
      <c r="OK196" s="13"/>
      <c r="OL196" s="13"/>
      <c r="OM196" s="13"/>
      <c r="ON196" s="13"/>
      <c r="OO196" s="13"/>
      <c r="OP196" s="13"/>
      <c r="OQ196" s="13"/>
      <c r="OR196" s="13"/>
      <c r="OS196" s="13"/>
      <c r="OT196" s="13"/>
      <c r="OU196" s="13"/>
      <c r="OV196" s="13"/>
      <c r="OW196" s="13"/>
      <c r="OX196" s="13"/>
      <c r="OY196" s="13"/>
      <c r="OZ196" s="13"/>
      <c r="PA196" s="13"/>
      <c r="PB196" s="13"/>
      <c r="PC196" s="13"/>
      <c r="PD196" s="13"/>
      <c r="PE196" s="13"/>
      <c r="PF196" s="13"/>
      <c r="PG196" s="13"/>
      <c r="PH196" s="13"/>
      <c r="PI196" s="13"/>
      <c r="PJ196" s="13"/>
      <c r="PK196" s="13"/>
      <c r="PL196" s="13"/>
      <c r="PM196" s="13"/>
      <c r="PN196" s="13"/>
      <c r="PO196" s="13"/>
      <c r="PP196" s="13"/>
      <c r="PQ196" s="13"/>
      <c r="PR196" s="13"/>
      <c r="PS196" s="13"/>
      <c r="PT196" s="13"/>
      <c r="PU196" s="13"/>
      <c r="PV196" s="13"/>
      <c r="PW196" s="13"/>
      <c r="PX196" s="13"/>
      <c r="PY196" s="13"/>
      <c r="PZ196" s="13"/>
      <c r="QA196" s="13"/>
      <c r="QB196" s="13"/>
      <c r="QC196" s="13"/>
      <c r="QD196" s="13"/>
      <c r="QE196" s="13"/>
      <c r="QF196" s="13"/>
    </row>
    <row r="197" spans="8:448"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103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13"/>
      <c r="AZ197" s="13"/>
      <c r="BD197" s="157"/>
      <c r="BE197" s="158"/>
      <c r="BF197" s="76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  <c r="MI197" s="13"/>
      <c r="MJ197" s="13"/>
      <c r="MK197" s="13"/>
      <c r="ML197" s="13"/>
      <c r="MM197" s="13"/>
      <c r="MN197" s="13"/>
      <c r="MO197" s="13"/>
      <c r="MP197" s="13"/>
      <c r="MQ197" s="13"/>
      <c r="MR197" s="13"/>
      <c r="MS197" s="13"/>
      <c r="MT197" s="13"/>
      <c r="MU197" s="13"/>
      <c r="MV197" s="13"/>
      <c r="MW197" s="13"/>
      <c r="MX197" s="13"/>
      <c r="MY197" s="13"/>
      <c r="MZ197" s="13"/>
      <c r="NA197" s="13"/>
      <c r="NB197" s="13"/>
      <c r="NC197" s="13"/>
      <c r="ND197" s="13"/>
      <c r="NE197" s="13"/>
      <c r="NF197" s="13"/>
      <c r="NG197" s="13"/>
      <c r="NH197" s="13"/>
      <c r="NI197" s="13"/>
      <c r="NJ197" s="13"/>
      <c r="NK197" s="13"/>
      <c r="NL197" s="13"/>
      <c r="NM197" s="13"/>
      <c r="NN197" s="13"/>
      <c r="NO197" s="13"/>
      <c r="NP197" s="13"/>
      <c r="NQ197" s="13"/>
      <c r="NR197" s="13"/>
      <c r="NS197" s="13"/>
      <c r="NT197" s="13"/>
      <c r="NU197" s="13"/>
      <c r="NV197" s="13"/>
      <c r="NW197" s="13"/>
      <c r="NX197" s="13"/>
      <c r="NY197" s="13"/>
      <c r="NZ197" s="13"/>
      <c r="OA197" s="13"/>
      <c r="OB197" s="13"/>
      <c r="OC197" s="13"/>
      <c r="OD197" s="13"/>
      <c r="OE197" s="13"/>
      <c r="OF197" s="13"/>
      <c r="OG197" s="13"/>
      <c r="OH197" s="13"/>
      <c r="OI197" s="13"/>
      <c r="OJ197" s="13"/>
      <c r="OK197" s="13"/>
      <c r="OL197" s="13"/>
      <c r="OM197" s="13"/>
      <c r="ON197" s="13"/>
      <c r="OO197" s="13"/>
      <c r="OP197" s="13"/>
      <c r="OQ197" s="13"/>
      <c r="OR197" s="13"/>
      <c r="OS197" s="13"/>
      <c r="OT197" s="13"/>
      <c r="OU197" s="13"/>
      <c r="OV197" s="13"/>
      <c r="OW197" s="13"/>
      <c r="OX197" s="13"/>
      <c r="OY197" s="13"/>
      <c r="OZ197" s="13"/>
      <c r="PA197" s="13"/>
      <c r="PB197" s="13"/>
      <c r="PC197" s="13"/>
      <c r="PD197" s="13"/>
      <c r="PE197" s="13"/>
      <c r="PF197" s="13"/>
      <c r="PG197" s="13"/>
      <c r="PH197" s="13"/>
      <c r="PI197" s="13"/>
      <c r="PJ197" s="13"/>
      <c r="PK197" s="13"/>
      <c r="PL197" s="13"/>
      <c r="PM197" s="13"/>
      <c r="PN197" s="13"/>
      <c r="PO197" s="13"/>
      <c r="PP197" s="13"/>
      <c r="PQ197" s="13"/>
      <c r="PR197" s="13"/>
      <c r="PS197" s="13"/>
      <c r="PT197" s="13"/>
      <c r="PU197" s="13"/>
      <c r="PV197" s="13"/>
      <c r="PW197" s="13"/>
      <c r="PX197" s="13"/>
      <c r="PY197" s="13"/>
      <c r="PZ197" s="13"/>
      <c r="QA197" s="13"/>
      <c r="QB197" s="13"/>
      <c r="QC197" s="13"/>
      <c r="QD197" s="13"/>
      <c r="QE197" s="13"/>
      <c r="QF197" s="13"/>
    </row>
    <row r="198" spans="8:448"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103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13"/>
      <c r="AZ198" s="13"/>
      <c r="BD198" s="157"/>
      <c r="BE198" s="158"/>
      <c r="BF198" s="76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3"/>
      <c r="MT198" s="13"/>
      <c r="MU198" s="13"/>
      <c r="MV198" s="13"/>
      <c r="MW198" s="13"/>
      <c r="MX198" s="13"/>
      <c r="MY198" s="13"/>
      <c r="MZ198" s="13"/>
      <c r="NA198" s="13"/>
      <c r="NB198" s="13"/>
      <c r="NC198" s="13"/>
      <c r="ND198" s="13"/>
      <c r="NE198" s="13"/>
      <c r="NF198" s="13"/>
      <c r="NG198" s="13"/>
      <c r="NH198" s="13"/>
      <c r="NI198" s="13"/>
      <c r="NJ198" s="13"/>
      <c r="NK198" s="13"/>
      <c r="NL198" s="13"/>
      <c r="NM198" s="13"/>
      <c r="NN198" s="13"/>
      <c r="NO198" s="13"/>
      <c r="NP198" s="13"/>
      <c r="NQ198" s="13"/>
      <c r="NR198" s="13"/>
      <c r="NS198" s="13"/>
      <c r="NT198" s="13"/>
      <c r="NU198" s="13"/>
      <c r="NV198" s="13"/>
      <c r="NW198" s="13"/>
      <c r="NX198" s="13"/>
      <c r="NY198" s="13"/>
      <c r="NZ198" s="13"/>
      <c r="OA198" s="13"/>
      <c r="OB198" s="13"/>
      <c r="OC198" s="13"/>
      <c r="OD198" s="13"/>
      <c r="OE198" s="13"/>
      <c r="OF198" s="13"/>
      <c r="OG198" s="13"/>
      <c r="OH198" s="13"/>
      <c r="OI198" s="13"/>
      <c r="OJ198" s="13"/>
      <c r="OK198" s="13"/>
      <c r="OL198" s="13"/>
      <c r="OM198" s="13"/>
      <c r="ON198" s="13"/>
      <c r="OO198" s="13"/>
      <c r="OP198" s="13"/>
      <c r="OQ198" s="13"/>
      <c r="OR198" s="13"/>
      <c r="OS198" s="13"/>
      <c r="OT198" s="13"/>
      <c r="OU198" s="13"/>
      <c r="OV198" s="13"/>
      <c r="OW198" s="13"/>
      <c r="OX198" s="13"/>
      <c r="OY198" s="13"/>
      <c r="OZ198" s="13"/>
      <c r="PA198" s="13"/>
      <c r="PB198" s="13"/>
      <c r="PC198" s="13"/>
      <c r="PD198" s="13"/>
      <c r="PE198" s="13"/>
      <c r="PF198" s="13"/>
      <c r="PG198" s="13"/>
      <c r="PH198" s="13"/>
      <c r="PI198" s="13"/>
      <c r="PJ198" s="13"/>
      <c r="PK198" s="13"/>
      <c r="PL198" s="13"/>
      <c r="PM198" s="13"/>
      <c r="PN198" s="13"/>
      <c r="PO198" s="13"/>
      <c r="PP198" s="13"/>
      <c r="PQ198" s="13"/>
      <c r="PR198" s="13"/>
      <c r="PS198" s="13"/>
      <c r="PT198" s="13"/>
      <c r="PU198" s="13"/>
      <c r="PV198" s="13"/>
      <c r="PW198" s="13"/>
      <c r="PX198" s="13"/>
      <c r="PY198" s="13"/>
      <c r="PZ198" s="13"/>
      <c r="QA198" s="13"/>
      <c r="QB198" s="13"/>
      <c r="QC198" s="13"/>
      <c r="QD198" s="13"/>
      <c r="QE198" s="13"/>
      <c r="QF198" s="13"/>
    </row>
    <row r="199" spans="8:448"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103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13"/>
      <c r="AZ199" s="13"/>
      <c r="BD199" s="157"/>
      <c r="BE199" s="158"/>
      <c r="BF199" s="76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3"/>
      <c r="MT199" s="13"/>
      <c r="MU199" s="13"/>
      <c r="MV199" s="13"/>
      <c r="MW199" s="13"/>
      <c r="MX199" s="13"/>
      <c r="MY199" s="13"/>
      <c r="MZ199" s="13"/>
      <c r="NA199" s="13"/>
      <c r="NB199" s="13"/>
      <c r="NC199" s="13"/>
      <c r="ND199" s="13"/>
      <c r="NE199" s="13"/>
      <c r="NF199" s="13"/>
      <c r="NG199" s="13"/>
      <c r="NH199" s="13"/>
      <c r="NI199" s="13"/>
      <c r="NJ199" s="13"/>
      <c r="NK199" s="13"/>
      <c r="NL199" s="13"/>
      <c r="NM199" s="13"/>
      <c r="NN199" s="13"/>
      <c r="NO199" s="13"/>
      <c r="NP199" s="13"/>
      <c r="NQ199" s="13"/>
      <c r="NR199" s="13"/>
      <c r="NS199" s="13"/>
      <c r="NT199" s="13"/>
      <c r="NU199" s="13"/>
      <c r="NV199" s="13"/>
      <c r="NW199" s="13"/>
      <c r="NX199" s="13"/>
      <c r="NY199" s="13"/>
      <c r="NZ199" s="13"/>
      <c r="OA199" s="13"/>
      <c r="OB199" s="13"/>
      <c r="OC199" s="13"/>
      <c r="OD199" s="13"/>
      <c r="OE199" s="13"/>
      <c r="OF199" s="13"/>
      <c r="OG199" s="13"/>
      <c r="OH199" s="13"/>
      <c r="OI199" s="13"/>
      <c r="OJ199" s="13"/>
      <c r="OK199" s="13"/>
      <c r="OL199" s="13"/>
      <c r="OM199" s="13"/>
      <c r="ON199" s="13"/>
      <c r="OO199" s="13"/>
      <c r="OP199" s="13"/>
      <c r="OQ199" s="13"/>
      <c r="OR199" s="13"/>
      <c r="OS199" s="13"/>
      <c r="OT199" s="13"/>
      <c r="OU199" s="13"/>
      <c r="OV199" s="13"/>
      <c r="OW199" s="13"/>
      <c r="OX199" s="13"/>
      <c r="OY199" s="13"/>
      <c r="OZ199" s="13"/>
      <c r="PA199" s="13"/>
      <c r="PB199" s="13"/>
      <c r="PC199" s="13"/>
      <c r="PD199" s="13"/>
      <c r="PE199" s="13"/>
      <c r="PF199" s="13"/>
      <c r="PG199" s="13"/>
      <c r="PH199" s="13"/>
      <c r="PI199" s="13"/>
      <c r="PJ199" s="13"/>
      <c r="PK199" s="13"/>
      <c r="PL199" s="13"/>
      <c r="PM199" s="13"/>
      <c r="PN199" s="13"/>
      <c r="PO199" s="13"/>
      <c r="PP199" s="13"/>
      <c r="PQ199" s="13"/>
      <c r="PR199" s="13"/>
      <c r="PS199" s="13"/>
      <c r="PT199" s="13"/>
      <c r="PU199" s="13"/>
      <c r="PV199" s="13"/>
      <c r="PW199" s="13"/>
      <c r="PX199" s="13"/>
      <c r="PY199" s="13"/>
      <c r="PZ199" s="13"/>
      <c r="QA199" s="13"/>
      <c r="QB199" s="13"/>
      <c r="QC199" s="13"/>
      <c r="QD199" s="13"/>
      <c r="QE199" s="13"/>
      <c r="QF199" s="13"/>
    </row>
    <row r="200" spans="8:448"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103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13"/>
      <c r="AZ200" s="13"/>
      <c r="BD200" s="157"/>
      <c r="BE200" s="158"/>
      <c r="BF200" s="76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3"/>
      <c r="MT200" s="13"/>
      <c r="MU200" s="13"/>
      <c r="MV200" s="13"/>
      <c r="MW200" s="13"/>
      <c r="MX200" s="13"/>
      <c r="MY200" s="13"/>
      <c r="MZ200" s="13"/>
      <c r="NA200" s="13"/>
      <c r="NB200" s="13"/>
      <c r="NC200" s="13"/>
      <c r="ND200" s="13"/>
      <c r="NE200" s="13"/>
      <c r="NF200" s="13"/>
      <c r="NG200" s="13"/>
      <c r="NH200" s="13"/>
      <c r="NI200" s="13"/>
      <c r="NJ200" s="13"/>
      <c r="NK200" s="13"/>
      <c r="NL200" s="13"/>
      <c r="NM200" s="13"/>
      <c r="NN200" s="13"/>
      <c r="NO200" s="13"/>
      <c r="NP200" s="13"/>
      <c r="NQ200" s="13"/>
      <c r="NR200" s="13"/>
      <c r="NS200" s="13"/>
      <c r="NT200" s="13"/>
      <c r="NU200" s="13"/>
      <c r="NV200" s="13"/>
      <c r="NW200" s="13"/>
      <c r="NX200" s="13"/>
      <c r="NY200" s="13"/>
      <c r="NZ200" s="13"/>
      <c r="OA200" s="13"/>
      <c r="OB200" s="13"/>
      <c r="OC200" s="13"/>
      <c r="OD200" s="13"/>
      <c r="OE200" s="13"/>
      <c r="OF200" s="13"/>
      <c r="OG200" s="13"/>
      <c r="OH200" s="13"/>
      <c r="OI200" s="13"/>
      <c r="OJ200" s="13"/>
      <c r="OK200" s="13"/>
      <c r="OL200" s="13"/>
      <c r="OM200" s="13"/>
      <c r="ON200" s="13"/>
      <c r="OO200" s="13"/>
      <c r="OP200" s="13"/>
      <c r="OQ200" s="13"/>
      <c r="OR200" s="13"/>
      <c r="OS200" s="13"/>
      <c r="OT200" s="13"/>
      <c r="OU200" s="13"/>
      <c r="OV200" s="13"/>
      <c r="OW200" s="13"/>
      <c r="OX200" s="13"/>
      <c r="OY200" s="13"/>
      <c r="OZ200" s="13"/>
      <c r="PA200" s="13"/>
      <c r="PB200" s="13"/>
      <c r="PC200" s="13"/>
      <c r="PD200" s="13"/>
      <c r="PE200" s="13"/>
      <c r="PF200" s="13"/>
      <c r="PG200" s="13"/>
      <c r="PH200" s="13"/>
      <c r="PI200" s="13"/>
      <c r="PJ200" s="13"/>
      <c r="PK200" s="13"/>
      <c r="PL200" s="13"/>
      <c r="PM200" s="13"/>
      <c r="PN200" s="13"/>
      <c r="PO200" s="13"/>
      <c r="PP200" s="13"/>
      <c r="PQ200" s="13"/>
      <c r="PR200" s="13"/>
      <c r="PS200" s="13"/>
      <c r="PT200" s="13"/>
      <c r="PU200" s="13"/>
      <c r="PV200" s="13"/>
      <c r="PW200" s="13"/>
      <c r="PX200" s="13"/>
      <c r="PY200" s="13"/>
      <c r="PZ200" s="13"/>
      <c r="QA200" s="13"/>
      <c r="QB200" s="13"/>
      <c r="QC200" s="13"/>
      <c r="QD200" s="13"/>
      <c r="QE200" s="13"/>
      <c r="QF200" s="13"/>
    </row>
    <row r="201" spans="8:448"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103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13"/>
      <c r="AZ201" s="13"/>
      <c r="BD201" s="157"/>
      <c r="BE201" s="158"/>
      <c r="BF201" s="76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3"/>
      <c r="MT201" s="13"/>
      <c r="MU201" s="13"/>
      <c r="MV201" s="13"/>
      <c r="MW201" s="13"/>
      <c r="MX201" s="13"/>
      <c r="MY201" s="13"/>
      <c r="MZ201" s="13"/>
      <c r="NA201" s="13"/>
      <c r="NB201" s="13"/>
      <c r="NC201" s="13"/>
      <c r="ND201" s="13"/>
      <c r="NE201" s="13"/>
      <c r="NF201" s="13"/>
      <c r="NG201" s="13"/>
      <c r="NH201" s="13"/>
      <c r="NI201" s="13"/>
      <c r="NJ201" s="13"/>
      <c r="NK201" s="13"/>
      <c r="NL201" s="13"/>
      <c r="NM201" s="13"/>
      <c r="NN201" s="13"/>
      <c r="NO201" s="13"/>
      <c r="NP201" s="13"/>
      <c r="NQ201" s="13"/>
      <c r="NR201" s="13"/>
      <c r="NS201" s="13"/>
      <c r="NT201" s="13"/>
      <c r="NU201" s="13"/>
      <c r="NV201" s="13"/>
      <c r="NW201" s="13"/>
      <c r="NX201" s="13"/>
      <c r="NY201" s="13"/>
      <c r="NZ201" s="13"/>
      <c r="OA201" s="13"/>
      <c r="OB201" s="13"/>
      <c r="OC201" s="13"/>
      <c r="OD201" s="13"/>
      <c r="OE201" s="13"/>
      <c r="OF201" s="13"/>
      <c r="OG201" s="13"/>
      <c r="OH201" s="13"/>
      <c r="OI201" s="13"/>
      <c r="OJ201" s="13"/>
      <c r="OK201" s="13"/>
      <c r="OL201" s="13"/>
      <c r="OM201" s="13"/>
      <c r="ON201" s="13"/>
      <c r="OO201" s="13"/>
      <c r="OP201" s="13"/>
      <c r="OQ201" s="13"/>
      <c r="OR201" s="13"/>
      <c r="OS201" s="13"/>
      <c r="OT201" s="13"/>
      <c r="OU201" s="13"/>
      <c r="OV201" s="13"/>
      <c r="OW201" s="13"/>
      <c r="OX201" s="13"/>
      <c r="OY201" s="13"/>
      <c r="OZ201" s="13"/>
      <c r="PA201" s="13"/>
      <c r="PB201" s="13"/>
      <c r="PC201" s="13"/>
      <c r="PD201" s="13"/>
      <c r="PE201" s="13"/>
      <c r="PF201" s="13"/>
      <c r="PG201" s="13"/>
      <c r="PH201" s="13"/>
      <c r="PI201" s="13"/>
      <c r="PJ201" s="13"/>
      <c r="PK201" s="13"/>
      <c r="PL201" s="13"/>
      <c r="PM201" s="13"/>
      <c r="PN201" s="13"/>
      <c r="PO201" s="13"/>
      <c r="PP201" s="13"/>
      <c r="PQ201" s="13"/>
      <c r="PR201" s="13"/>
      <c r="PS201" s="13"/>
      <c r="PT201" s="13"/>
      <c r="PU201" s="13"/>
      <c r="PV201" s="13"/>
      <c r="PW201" s="13"/>
      <c r="PX201" s="13"/>
      <c r="PY201" s="13"/>
      <c r="PZ201" s="13"/>
      <c r="QA201" s="13"/>
      <c r="QB201" s="13"/>
      <c r="QC201" s="13"/>
      <c r="QD201" s="13"/>
      <c r="QE201" s="13"/>
      <c r="QF201" s="13"/>
    </row>
    <row r="202" spans="8:448"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03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13"/>
      <c r="AZ202" s="13"/>
      <c r="BD202" s="157"/>
      <c r="BE202" s="158"/>
      <c r="BF202" s="76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3"/>
      <c r="MT202" s="13"/>
      <c r="MU202" s="13"/>
      <c r="MV202" s="13"/>
      <c r="MW202" s="13"/>
      <c r="MX202" s="13"/>
      <c r="MY202" s="13"/>
      <c r="MZ202" s="13"/>
      <c r="NA202" s="13"/>
      <c r="NB202" s="13"/>
      <c r="NC202" s="13"/>
      <c r="ND202" s="13"/>
      <c r="NE202" s="13"/>
      <c r="NF202" s="13"/>
      <c r="NG202" s="13"/>
      <c r="NH202" s="13"/>
      <c r="NI202" s="13"/>
      <c r="NJ202" s="13"/>
      <c r="NK202" s="13"/>
      <c r="NL202" s="13"/>
      <c r="NM202" s="13"/>
      <c r="NN202" s="13"/>
      <c r="NO202" s="13"/>
      <c r="NP202" s="13"/>
      <c r="NQ202" s="13"/>
      <c r="NR202" s="13"/>
      <c r="NS202" s="13"/>
      <c r="NT202" s="13"/>
      <c r="NU202" s="13"/>
      <c r="NV202" s="13"/>
      <c r="NW202" s="13"/>
      <c r="NX202" s="13"/>
      <c r="NY202" s="13"/>
      <c r="NZ202" s="13"/>
      <c r="OA202" s="13"/>
      <c r="OB202" s="13"/>
      <c r="OC202" s="13"/>
      <c r="OD202" s="13"/>
      <c r="OE202" s="13"/>
      <c r="OF202" s="13"/>
      <c r="OG202" s="13"/>
      <c r="OH202" s="13"/>
      <c r="OI202" s="13"/>
      <c r="OJ202" s="13"/>
      <c r="OK202" s="13"/>
      <c r="OL202" s="13"/>
      <c r="OM202" s="13"/>
      <c r="ON202" s="13"/>
      <c r="OO202" s="13"/>
      <c r="OP202" s="13"/>
      <c r="OQ202" s="13"/>
      <c r="OR202" s="13"/>
      <c r="OS202" s="13"/>
      <c r="OT202" s="13"/>
      <c r="OU202" s="13"/>
      <c r="OV202" s="13"/>
      <c r="OW202" s="13"/>
      <c r="OX202" s="13"/>
      <c r="OY202" s="13"/>
      <c r="OZ202" s="13"/>
      <c r="PA202" s="13"/>
      <c r="PB202" s="13"/>
      <c r="PC202" s="13"/>
      <c r="PD202" s="13"/>
      <c r="PE202" s="13"/>
      <c r="PF202" s="13"/>
      <c r="PG202" s="13"/>
      <c r="PH202" s="13"/>
      <c r="PI202" s="13"/>
      <c r="PJ202" s="13"/>
      <c r="PK202" s="13"/>
      <c r="PL202" s="13"/>
      <c r="PM202" s="13"/>
      <c r="PN202" s="13"/>
      <c r="PO202" s="13"/>
      <c r="PP202" s="13"/>
      <c r="PQ202" s="13"/>
      <c r="PR202" s="13"/>
      <c r="PS202" s="13"/>
      <c r="PT202" s="13"/>
      <c r="PU202" s="13"/>
      <c r="PV202" s="13"/>
      <c r="PW202" s="13"/>
      <c r="PX202" s="13"/>
      <c r="PY202" s="13"/>
      <c r="PZ202" s="13"/>
      <c r="QA202" s="13"/>
      <c r="QB202" s="13"/>
      <c r="QC202" s="13"/>
      <c r="QD202" s="13"/>
      <c r="QE202" s="13"/>
      <c r="QF202" s="13"/>
    </row>
    <row r="203" spans="8:448"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103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13"/>
      <c r="AZ203" s="13"/>
      <c r="BD203" s="157"/>
      <c r="BE203" s="158"/>
      <c r="BF203" s="76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3"/>
      <c r="MT203" s="13"/>
      <c r="MU203" s="13"/>
      <c r="MV203" s="13"/>
      <c r="MW203" s="13"/>
      <c r="MX203" s="13"/>
      <c r="MY203" s="13"/>
      <c r="MZ203" s="13"/>
      <c r="NA203" s="13"/>
      <c r="NB203" s="13"/>
      <c r="NC203" s="13"/>
      <c r="ND203" s="13"/>
      <c r="NE203" s="13"/>
      <c r="NF203" s="13"/>
      <c r="NG203" s="13"/>
      <c r="NH203" s="13"/>
      <c r="NI203" s="13"/>
      <c r="NJ203" s="13"/>
      <c r="NK203" s="13"/>
      <c r="NL203" s="13"/>
      <c r="NM203" s="13"/>
      <c r="NN203" s="13"/>
      <c r="NO203" s="13"/>
      <c r="NP203" s="13"/>
      <c r="NQ203" s="13"/>
      <c r="NR203" s="13"/>
      <c r="NS203" s="13"/>
      <c r="NT203" s="13"/>
      <c r="NU203" s="13"/>
      <c r="NV203" s="13"/>
      <c r="NW203" s="13"/>
      <c r="NX203" s="13"/>
      <c r="NY203" s="13"/>
      <c r="NZ203" s="13"/>
      <c r="OA203" s="13"/>
      <c r="OB203" s="13"/>
      <c r="OC203" s="13"/>
      <c r="OD203" s="13"/>
      <c r="OE203" s="13"/>
      <c r="OF203" s="13"/>
      <c r="OG203" s="13"/>
      <c r="OH203" s="13"/>
      <c r="OI203" s="13"/>
      <c r="OJ203" s="13"/>
      <c r="OK203" s="13"/>
      <c r="OL203" s="13"/>
      <c r="OM203" s="13"/>
      <c r="ON203" s="13"/>
      <c r="OO203" s="13"/>
      <c r="OP203" s="13"/>
      <c r="OQ203" s="13"/>
      <c r="OR203" s="13"/>
      <c r="OS203" s="13"/>
      <c r="OT203" s="13"/>
      <c r="OU203" s="13"/>
      <c r="OV203" s="13"/>
      <c r="OW203" s="13"/>
      <c r="OX203" s="13"/>
      <c r="OY203" s="13"/>
      <c r="OZ203" s="13"/>
      <c r="PA203" s="13"/>
      <c r="PB203" s="13"/>
      <c r="PC203" s="13"/>
      <c r="PD203" s="13"/>
      <c r="PE203" s="13"/>
      <c r="PF203" s="13"/>
      <c r="PG203" s="13"/>
      <c r="PH203" s="13"/>
      <c r="PI203" s="13"/>
      <c r="PJ203" s="13"/>
      <c r="PK203" s="13"/>
      <c r="PL203" s="13"/>
      <c r="PM203" s="13"/>
      <c r="PN203" s="13"/>
      <c r="PO203" s="13"/>
      <c r="PP203" s="13"/>
      <c r="PQ203" s="13"/>
      <c r="PR203" s="13"/>
      <c r="PS203" s="13"/>
      <c r="PT203" s="13"/>
      <c r="PU203" s="13"/>
      <c r="PV203" s="13"/>
      <c r="PW203" s="13"/>
      <c r="PX203" s="13"/>
      <c r="PY203" s="13"/>
      <c r="PZ203" s="13"/>
      <c r="QA203" s="13"/>
      <c r="QB203" s="13"/>
      <c r="QC203" s="13"/>
      <c r="QD203" s="13"/>
      <c r="QE203" s="13"/>
      <c r="QF203" s="13"/>
    </row>
    <row r="204" spans="8:448"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103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13"/>
      <c r="AZ204" s="13"/>
      <c r="BD204" s="157"/>
      <c r="BE204" s="158"/>
      <c r="BF204" s="76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3"/>
      <c r="MT204" s="13"/>
      <c r="MU204" s="13"/>
      <c r="MV204" s="13"/>
      <c r="MW204" s="13"/>
      <c r="MX204" s="13"/>
      <c r="MY204" s="13"/>
      <c r="MZ204" s="13"/>
      <c r="NA204" s="13"/>
      <c r="NB204" s="13"/>
      <c r="NC204" s="13"/>
      <c r="ND204" s="13"/>
      <c r="NE204" s="13"/>
      <c r="NF204" s="13"/>
      <c r="NG204" s="13"/>
      <c r="NH204" s="13"/>
      <c r="NI204" s="13"/>
      <c r="NJ204" s="13"/>
      <c r="NK204" s="13"/>
      <c r="NL204" s="13"/>
      <c r="NM204" s="13"/>
      <c r="NN204" s="13"/>
      <c r="NO204" s="13"/>
      <c r="NP204" s="13"/>
      <c r="NQ204" s="13"/>
      <c r="NR204" s="13"/>
      <c r="NS204" s="13"/>
      <c r="NT204" s="13"/>
      <c r="NU204" s="13"/>
      <c r="NV204" s="13"/>
      <c r="NW204" s="13"/>
      <c r="NX204" s="13"/>
      <c r="NY204" s="13"/>
      <c r="NZ204" s="13"/>
      <c r="OA204" s="13"/>
      <c r="OB204" s="13"/>
      <c r="OC204" s="13"/>
      <c r="OD204" s="13"/>
      <c r="OE204" s="13"/>
      <c r="OF204" s="13"/>
      <c r="OG204" s="13"/>
      <c r="OH204" s="13"/>
      <c r="OI204" s="13"/>
      <c r="OJ204" s="13"/>
      <c r="OK204" s="13"/>
      <c r="OL204" s="13"/>
      <c r="OM204" s="13"/>
      <c r="ON204" s="13"/>
      <c r="OO204" s="13"/>
      <c r="OP204" s="13"/>
      <c r="OQ204" s="13"/>
      <c r="OR204" s="13"/>
      <c r="OS204" s="13"/>
      <c r="OT204" s="13"/>
      <c r="OU204" s="13"/>
      <c r="OV204" s="13"/>
      <c r="OW204" s="13"/>
      <c r="OX204" s="13"/>
      <c r="OY204" s="13"/>
      <c r="OZ204" s="13"/>
      <c r="PA204" s="13"/>
      <c r="PB204" s="13"/>
      <c r="PC204" s="13"/>
      <c r="PD204" s="13"/>
      <c r="PE204" s="13"/>
      <c r="PF204" s="13"/>
      <c r="PG204" s="13"/>
      <c r="PH204" s="13"/>
      <c r="PI204" s="13"/>
      <c r="PJ204" s="13"/>
      <c r="PK204" s="13"/>
      <c r="PL204" s="13"/>
      <c r="PM204" s="13"/>
      <c r="PN204" s="13"/>
      <c r="PO204" s="13"/>
      <c r="PP204" s="13"/>
      <c r="PQ204" s="13"/>
      <c r="PR204" s="13"/>
      <c r="PS204" s="13"/>
      <c r="PT204" s="13"/>
      <c r="PU204" s="13"/>
      <c r="PV204" s="13"/>
      <c r="PW204" s="13"/>
      <c r="PX204" s="13"/>
      <c r="PY204" s="13"/>
      <c r="PZ204" s="13"/>
      <c r="QA204" s="13"/>
      <c r="QB204" s="13"/>
      <c r="QC204" s="13"/>
      <c r="QD204" s="13"/>
      <c r="QE204" s="13"/>
      <c r="QF204" s="13"/>
    </row>
    <row r="205" spans="8:448"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103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13"/>
      <c r="AZ205" s="13"/>
      <c r="BD205" s="157"/>
      <c r="BE205" s="158"/>
      <c r="BF205" s="76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3"/>
      <c r="MT205" s="13"/>
      <c r="MU205" s="13"/>
      <c r="MV205" s="13"/>
      <c r="MW205" s="13"/>
      <c r="MX205" s="13"/>
      <c r="MY205" s="13"/>
      <c r="MZ205" s="13"/>
      <c r="NA205" s="13"/>
      <c r="NB205" s="13"/>
      <c r="NC205" s="13"/>
      <c r="ND205" s="13"/>
      <c r="NE205" s="13"/>
      <c r="NF205" s="13"/>
      <c r="NG205" s="13"/>
      <c r="NH205" s="13"/>
      <c r="NI205" s="13"/>
      <c r="NJ205" s="13"/>
      <c r="NK205" s="13"/>
      <c r="NL205" s="13"/>
      <c r="NM205" s="13"/>
      <c r="NN205" s="13"/>
      <c r="NO205" s="13"/>
      <c r="NP205" s="13"/>
      <c r="NQ205" s="13"/>
      <c r="NR205" s="13"/>
      <c r="NS205" s="13"/>
      <c r="NT205" s="13"/>
      <c r="NU205" s="13"/>
      <c r="NV205" s="13"/>
      <c r="NW205" s="13"/>
      <c r="NX205" s="13"/>
      <c r="NY205" s="13"/>
      <c r="NZ205" s="13"/>
      <c r="OA205" s="13"/>
      <c r="OB205" s="13"/>
      <c r="OC205" s="13"/>
      <c r="OD205" s="13"/>
      <c r="OE205" s="13"/>
      <c r="OF205" s="13"/>
      <c r="OG205" s="13"/>
      <c r="OH205" s="13"/>
      <c r="OI205" s="13"/>
      <c r="OJ205" s="13"/>
      <c r="OK205" s="13"/>
      <c r="OL205" s="13"/>
      <c r="OM205" s="13"/>
      <c r="ON205" s="13"/>
      <c r="OO205" s="13"/>
      <c r="OP205" s="13"/>
      <c r="OQ205" s="13"/>
      <c r="OR205" s="13"/>
      <c r="OS205" s="13"/>
      <c r="OT205" s="13"/>
      <c r="OU205" s="13"/>
      <c r="OV205" s="13"/>
      <c r="OW205" s="13"/>
      <c r="OX205" s="13"/>
      <c r="OY205" s="13"/>
      <c r="OZ205" s="13"/>
      <c r="PA205" s="13"/>
      <c r="PB205" s="13"/>
      <c r="PC205" s="13"/>
      <c r="PD205" s="13"/>
      <c r="PE205" s="13"/>
      <c r="PF205" s="13"/>
      <c r="PG205" s="13"/>
      <c r="PH205" s="13"/>
      <c r="PI205" s="13"/>
      <c r="PJ205" s="13"/>
      <c r="PK205" s="13"/>
      <c r="PL205" s="13"/>
      <c r="PM205" s="13"/>
      <c r="PN205" s="13"/>
      <c r="PO205" s="13"/>
      <c r="PP205" s="13"/>
      <c r="PQ205" s="13"/>
      <c r="PR205" s="13"/>
      <c r="PS205" s="13"/>
      <c r="PT205" s="13"/>
      <c r="PU205" s="13"/>
      <c r="PV205" s="13"/>
      <c r="PW205" s="13"/>
      <c r="PX205" s="13"/>
      <c r="PY205" s="13"/>
      <c r="PZ205" s="13"/>
      <c r="QA205" s="13"/>
      <c r="QB205" s="13"/>
      <c r="QC205" s="13"/>
      <c r="QD205" s="13"/>
      <c r="QE205" s="13"/>
      <c r="QF205" s="13"/>
    </row>
    <row r="206" spans="8:448"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103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13"/>
      <c r="AZ206" s="13"/>
      <c r="BD206" s="157"/>
      <c r="BE206" s="158"/>
      <c r="BF206" s="76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3"/>
      <c r="MT206" s="13"/>
      <c r="MU206" s="13"/>
      <c r="MV206" s="13"/>
      <c r="MW206" s="13"/>
      <c r="MX206" s="13"/>
      <c r="MY206" s="13"/>
      <c r="MZ206" s="13"/>
      <c r="NA206" s="13"/>
      <c r="NB206" s="13"/>
      <c r="NC206" s="13"/>
      <c r="ND206" s="13"/>
      <c r="NE206" s="13"/>
      <c r="NF206" s="13"/>
      <c r="NG206" s="13"/>
      <c r="NH206" s="13"/>
      <c r="NI206" s="13"/>
      <c r="NJ206" s="13"/>
      <c r="NK206" s="13"/>
      <c r="NL206" s="13"/>
      <c r="NM206" s="13"/>
      <c r="NN206" s="13"/>
      <c r="NO206" s="13"/>
      <c r="NP206" s="13"/>
      <c r="NQ206" s="13"/>
      <c r="NR206" s="13"/>
      <c r="NS206" s="13"/>
      <c r="NT206" s="13"/>
      <c r="NU206" s="13"/>
      <c r="NV206" s="13"/>
      <c r="NW206" s="13"/>
      <c r="NX206" s="13"/>
      <c r="NY206" s="13"/>
      <c r="NZ206" s="13"/>
      <c r="OA206" s="13"/>
      <c r="OB206" s="13"/>
      <c r="OC206" s="13"/>
      <c r="OD206" s="13"/>
      <c r="OE206" s="13"/>
      <c r="OF206" s="13"/>
      <c r="OG206" s="13"/>
      <c r="OH206" s="13"/>
      <c r="OI206" s="13"/>
      <c r="OJ206" s="13"/>
      <c r="OK206" s="13"/>
      <c r="OL206" s="13"/>
      <c r="OM206" s="13"/>
      <c r="ON206" s="13"/>
      <c r="OO206" s="13"/>
      <c r="OP206" s="13"/>
      <c r="OQ206" s="13"/>
      <c r="OR206" s="13"/>
      <c r="OS206" s="13"/>
      <c r="OT206" s="13"/>
      <c r="OU206" s="13"/>
      <c r="OV206" s="13"/>
      <c r="OW206" s="13"/>
      <c r="OX206" s="13"/>
      <c r="OY206" s="13"/>
      <c r="OZ206" s="13"/>
      <c r="PA206" s="13"/>
      <c r="PB206" s="13"/>
      <c r="PC206" s="13"/>
      <c r="PD206" s="13"/>
      <c r="PE206" s="13"/>
      <c r="PF206" s="13"/>
      <c r="PG206" s="13"/>
      <c r="PH206" s="13"/>
      <c r="PI206" s="13"/>
      <c r="PJ206" s="13"/>
      <c r="PK206" s="13"/>
      <c r="PL206" s="13"/>
      <c r="PM206" s="13"/>
      <c r="PN206" s="13"/>
      <c r="PO206" s="13"/>
      <c r="PP206" s="13"/>
      <c r="PQ206" s="13"/>
      <c r="PR206" s="13"/>
      <c r="PS206" s="13"/>
      <c r="PT206" s="13"/>
      <c r="PU206" s="13"/>
      <c r="PV206" s="13"/>
      <c r="PW206" s="13"/>
      <c r="PX206" s="13"/>
      <c r="PY206" s="13"/>
      <c r="PZ206" s="13"/>
      <c r="QA206" s="13"/>
      <c r="QB206" s="13"/>
      <c r="QC206" s="13"/>
      <c r="QD206" s="13"/>
      <c r="QE206" s="13"/>
      <c r="QF206" s="13"/>
    </row>
    <row r="207" spans="8:448"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03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13"/>
      <c r="AZ207" s="13"/>
      <c r="BD207" s="157"/>
      <c r="BE207" s="158"/>
      <c r="BF207" s="76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3"/>
      <c r="MT207" s="13"/>
      <c r="MU207" s="13"/>
      <c r="MV207" s="13"/>
      <c r="MW207" s="13"/>
      <c r="MX207" s="13"/>
      <c r="MY207" s="13"/>
      <c r="MZ207" s="13"/>
      <c r="NA207" s="13"/>
      <c r="NB207" s="13"/>
      <c r="NC207" s="13"/>
      <c r="ND207" s="13"/>
      <c r="NE207" s="13"/>
      <c r="NF207" s="13"/>
      <c r="NG207" s="13"/>
      <c r="NH207" s="13"/>
      <c r="NI207" s="13"/>
      <c r="NJ207" s="13"/>
      <c r="NK207" s="13"/>
      <c r="NL207" s="13"/>
      <c r="NM207" s="13"/>
      <c r="NN207" s="13"/>
      <c r="NO207" s="13"/>
      <c r="NP207" s="13"/>
      <c r="NQ207" s="13"/>
      <c r="NR207" s="13"/>
      <c r="NS207" s="13"/>
      <c r="NT207" s="13"/>
      <c r="NU207" s="13"/>
      <c r="NV207" s="13"/>
      <c r="NW207" s="13"/>
      <c r="NX207" s="13"/>
      <c r="NY207" s="13"/>
      <c r="NZ207" s="13"/>
      <c r="OA207" s="13"/>
      <c r="OB207" s="13"/>
      <c r="OC207" s="13"/>
      <c r="OD207" s="13"/>
      <c r="OE207" s="13"/>
      <c r="OF207" s="13"/>
      <c r="OG207" s="13"/>
      <c r="OH207" s="13"/>
      <c r="OI207" s="13"/>
      <c r="OJ207" s="13"/>
      <c r="OK207" s="13"/>
      <c r="OL207" s="13"/>
      <c r="OM207" s="13"/>
      <c r="ON207" s="13"/>
      <c r="OO207" s="13"/>
      <c r="OP207" s="13"/>
      <c r="OQ207" s="13"/>
      <c r="OR207" s="13"/>
      <c r="OS207" s="13"/>
      <c r="OT207" s="13"/>
      <c r="OU207" s="13"/>
      <c r="OV207" s="13"/>
      <c r="OW207" s="13"/>
      <c r="OX207" s="13"/>
      <c r="OY207" s="13"/>
      <c r="OZ207" s="13"/>
      <c r="PA207" s="13"/>
      <c r="PB207" s="13"/>
      <c r="PC207" s="13"/>
      <c r="PD207" s="13"/>
      <c r="PE207" s="13"/>
      <c r="PF207" s="13"/>
      <c r="PG207" s="13"/>
      <c r="PH207" s="13"/>
      <c r="PI207" s="13"/>
      <c r="PJ207" s="13"/>
      <c r="PK207" s="13"/>
      <c r="PL207" s="13"/>
      <c r="PM207" s="13"/>
      <c r="PN207" s="13"/>
      <c r="PO207" s="13"/>
      <c r="PP207" s="13"/>
      <c r="PQ207" s="13"/>
      <c r="PR207" s="13"/>
      <c r="PS207" s="13"/>
      <c r="PT207" s="13"/>
      <c r="PU207" s="13"/>
      <c r="PV207" s="13"/>
      <c r="PW207" s="13"/>
      <c r="PX207" s="13"/>
      <c r="PY207" s="13"/>
      <c r="PZ207" s="13"/>
      <c r="QA207" s="13"/>
      <c r="QB207" s="13"/>
      <c r="QC207" s="13"/>
      <c r="QD207" s="13"/>
      <c r="QE207" s="13"/>
      <c r="QF207" s="13"/>
    </row>
    <row r="208" spans="8:448"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03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13"/>
      <c r="AZ208" s="13"/>
      <c r="BD208" s="157"/>
      <c r="BE208" s="158"/>
      <c r="BF208" s="76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3"/>
      <c r="MT208" s="13"/>
      <c r="MU208" s="13"/>
      <c r="MV208" s="13"/>
      <c r="MW208" s="13"/>
      <c r="MX208" s="13"/>
      <c r="MY208" s="13"/>
      <c r="MZ208" s="13"/>
      <c r="NA208" s="13"/>
      <c r="NB208" s="13"/>
      <c r="NC208" s="13"/>
      <c r="ND208" s="13"/>
      <c r="NE208" s="13"/>
      <c r="NF208" s="13"/>
      <c r="NG208" s="13"/>
      <c r="NH208" s="13"/>
      <c r="NI208" s="13"/>
      <c r="NJ208" s="13"/>
      <c r="NK208" s="13"/>
      <c r="NL208" s="13"/>
      <c r="NM208" s="13"/>
      <c r="NN208" s="13"/>
      <c r="NO208" s="13"/>
      <c r="NP208" s="13"/>
      <c r="NQ208" s="13"/>
      <c r="NR208" s="13"/>
      <c r="NS208" s="13"/>
      <c r="NT208" s="13"/>
      <c r="NU208" s="13"/>
      <c r="NV208" s="13"/>
      <c r="NW208" s="13"/>
      <c r="NX208" s="13"/>
      <c r="NY208" s="13"/>
      <c r="NZ208" s="13"/>
      <c r="OA208" s="13"/>
      <c r="OB208" s="13"/>
      <c r="OC208" s="13"/>
      <c r="OD208" s="13"/>
      <c r="OE208" s="13"/>
      <c r="OF208" s="13"/>
      <c r="OG208" s="13"/>
      <c r="OH208" s="13"/>
      <c r="OI208" s="13"/>
      <c r="OJ208" s="13"/>
      <c r="OK208" s="13"/>
      <c r="OL208" s="13"/>
      <c r="OM208" s="13"/>
      <c r="ON208" s="13"/>
      <c r="OO208" s="13"/>
      <c r="OP208" s="13"/>
      <c r="OQ208" s="13"/>
      <c r="OR208" s="13"/>
      <c r="OS208" s="13"/>
      <c r="OT208" s="13"/>
      <c r="OU208" s="13"/>
      <c r="OV208" s="13"/>
      <c r="OW208" s="13"/>
      <c r="OX208" s="13"/>
      <c r="OY208" s="13"/>
      <c r="OZ208" s="13"/>
      <c r="PA208" s="13"/>
      <c r="PB208" s="13"/>
      <c r="PC208" s="13"/>
      <c r="PD208" s="13"/>
      <c r="PE208" s="13"/>
      <c r="PF208" s="13"/>
      <c r="PG208" s="13"/>
      <c r="PH208" s="13"/>
      <c r="PI208" s="13"/>
      <c r="PJ208" s="13"/>
      <c r="PK208" s="13"/>
      <c r="PL208" s="13"/>
      <c r="PM208" s="13"/>
      <c r="PN208" s="13"/>
      <c r="PO208" s="13"/>
      <c r="PP208" s="13"/>
      <c r="PQ208" s="13"/>
      <c r="PR208" s="13"/>
      <c r="PS208" s="13"/>
      <c r="PT208" s="13"/>
      <c r="PU208" s="13"/>
      <c r="PV208" s="13"/>
      <c r="PW208" s="13"/>
      <c r="PX208" s="13"/>
      <c r="PY208" s="13"/>
      <c r="PZ208" s="13"/>
      <c r="QA208" s="13"/>
      <c r="QB208" s="13"/>
      <c r="QC208" s="13"/>
      <c r="QD208" s="13"/>
      <c r="QE208" s="13"/>
      <c r="QF208" s="13"/>
    </row>
    <row r="209" spans="8:448"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103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13"/>
      <c r="AZ209" s="13"/>
      <c r="BD209" s="157"/>
      <c r="BE209" s="158"/>
      <c r="BF209" s="76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3"/>
      <c r="MT209" s="13"/>
      <c r="MU209" s="13"/>
      <c r="MV209" s="13"/>
      <c r="MW209" s="13"/>
      <c r="MX209" s="13"/>
      <c r="MY209" s="13"/>
      <c r="MZ209" s="13"/>
      <c r="NA209" s="13"/>
      <c r="NB209" s="13"/>
      <c r="NC209" s="13"/>
      <c r="ND209" s="13"/>
      <c r="NE209" s="13"/>
      <c r="NF209" s="13"/>
      <c r="NG209" s="13"/>
      <c r="NH209" s="13"/>
      <c r="NI209" s="13"/>
      <c r="NJ209" s="13"/>
      <c r="NK209" s="13"/>
      <c r="NL209" s="13"/>
      <c r="NM209" s="13"/>
      <c r="NN209" s="13"/>
      <c r="NO209" s="13"/>
      <c r="NP209" s="13"/>
      <c r="NQ209" s="13"/>
      <c r="NR209" s="13"/>
      <c r="NS209" s="13"/>
      <c r="NT209" s="13"/>
      <c r="NU209" s="13"/>
      <c r="NV209" s="13"/>
      <c r="NW209" s="13"/>
      <c r="NX209" s="13"/>
      <c r="NY209" s="13"/>
      <c r="NZ209" s="13"/>
      <c r="OA209" s="13"/>
      <c r="OB209" s="13"/>
      <c r="OC209" s="13"/>
      <c r="OD209" s="13"/>
      <c r="OE209" s="13"/>
      <c r="OF209" s="13"/>
      <c r="OG209" s="13"/>
      <c r="OH209" s="13"/>
      <c r="OI209" s="13"/>
      <c r="OJ209" s="13"/>
      <c r="OK209" s="13"/>
      <c r="OL209" s="13"/>
      <c r="OM209" s="13"/>
      <c r="ON209" s="13"/>
      <c r="OO209" s="13"/>
      <c r="OP209" s="13"/>
      <c r="OQ209" s="13"/>
      <c r="OR209" s="13"/>
      <c r="OS209" s="13"/>
      <c r="OT209" s="13"/>
      <c r="OU209" s="13"/>
      <c r="OV209" s="13"/>
      <c r="OW209" s="13"/>
      <c r="OX209" s="13"/>
      <c r="OY209" s="13"/>
      <c r="OZ209" s="13"/>
      <c r="PA209" s="13"/>
      <c r="PB209" s="13"/>
      <c r="PC209" s="13"/>
      <c r="PD209" s="13"/>
      <c r="PE209" s="13"/>
      <c r="PF209" s="13"/>
      <c r="PG209" s="13"/>
      <c r="PH209" s="13"/>
      <c r="PI209" s="13"/>
      <c r="PJ209" s="13"/>
      <c r="PK209" s="13"/>
      <c r="PL209" s="13"/>
      <c r="PM209" s="13"/>
      <c r="PN209" s="13"/>
      <c r="PO209" s="13"/>
      <c r="PP209" s="13"/>
      <c r="PQ209" s="13"/>
      <c r="PR209" s="13"/>
      <c r="PS209" s="13"/>
      <c r="PT209" s="13"/>
      <c r="PU209" s="13"/>
      <c r="PV209" s="13"/>
      <c r="PW209" s="13"/>
      <c r="PX209" s="13"/>
      <c r="PY209" s="13"/>
      <c r="PZ209" s="13"/>
      <c r="QA209" s="13"/>
      <c r="QB209" s="13"/>
      <c r="QC209" s="13"/>
      <c r="QD209" s="13"/>
      <c r="QE209" s="13"/>
      <c r="QF209" s="13"/>
    </row>
    <row r="210" spans="8:448"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03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13"/>
      <c r="AZ210" s="13"/>
      <c r="BD210" s="157"/>
      <c r="BE210" s="158"/>
      <c r="BF210" s="76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13"/>
      <c r="NN210" s="13"/>
      <c r="NO210" s="13"/>
      <c r="NP210" s="13"/>
      <c r="NQ210" s="13"/>
      <c r="NR210" s="13"/>
      <c r="NS210" s="13"/>
      <c r="NT210" s="13"/>
      <c r="NU210" s="13"/>
      <c r="NV210" s="13"/>
      <c r="NW210" s="13"/>
      <c r="NX210" s="13"/>
      <c r="NY210" s="13"/>
      <c r="NZ210" s="13"/>
      <c r="OA210" s="13"/>
      <c r="OB210" s="13"/>
      <c r="OC210" s="13"/>
      <c r="OD210" s="13"/>
      <c r="OE210" s="13"/>
      <c r="OF210" s="13"/>
      <c r="OG210" s="13"/>
      <c r="OH210" s="13"/>
      <c r="OI210" s="13"/>
      <c r="OJ210" s="13"/>
      <c r="OK210" s="13"/>
      <c r="OL210" s="13"/>
      <c r="OM210" s="13"/>
      <c r="ON210" s="13"/>
      <c r="OO210" s="13"/>
      <c r="OP210" s="13"/>
      <c r="OQ210" s="13"/>
      <c r="OR210" s="13"/>
      <c r="OS210" s="13"/>
      <c r="OT210" s="13"/>
      <c r="OU210" s="13"/>
      <c r="OV210" s="13"/>
      <c r="OW210" s="13"/>
      <c r="OX210" s="13"/>
      <c r="OY210" s="13"/>
      <c r="OZ210" s="13"/>
      <c r="PA210" s="13"/>
      <c r="PB210" s="13"/>
      <c r="PC210" s="13"/>
      <c r="PD210" s="13"/>
      <c r="PE210" s="13"/>
      <c r="PF210" s="13"/>
      <c r="PG210" s="13"/>
      <c r="PH210" s="13"/>
      <c r="PI210" s="13"/>
      <c r="PJ210" s="13"/>
      <c r="PK210" s="13"/>
      <c r="PL210" s="13"/>
      <c r="PM210" s="13"/>
      <c r="PN210" s="13"/>
      <c r="PO210" s="13"/>
      <c r="PP210" s="13"/>
      <c r="PQ210" s="13"/>
      <c r="PR210" s="13"/>
      <c r="PS210" s="13"/>
      <c r="PT210" s="13"/>
      <c r="PU210" s="13"/>
      <c r="PV210" s="13"/>
      <c r="PW210" s="13"/>
      <c r="PX210" s="13"/>
      <c r="PY210" s="13"/>
      <c r="PZ210" s="13"/>
      <c r="QA210" s="13"/>
      <c r="QB210" s="13"/>
      <c r="QC210" s="13"/>
      <c r="QD210" s="13"/>
      <c r="QE210" s="13"/>
      <c r="QF210" s="13"/>
    </row>
    <row r="211" spans="8:448"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03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13"/>
      <c r="AZ211" s="13"/>
      <c r="BD211" s="157"/>
      <c r="BE211" s="158"/>
      <c r="BF211" s="76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3"/>
      <c r="MT211" s="13"/>
      <c r="MU211" s="13"/>
      <c r="MV211" s="13"/>
      <c r="MW211" s="13"/>
      <c r="MX211" s="13"/>
      <c r="MY211" s="13"/>
      <c r="MZ211" s="13"/>
      <c r="NA211" s="13"/>
      <c r="NB211" s="13"/>
      <c r="NC211" s="13"/>
      <c r="ND211" s="13"/>
      <c r="NE211" s="13"/>
      <c r="NF211" s="13"/>
      <c r="NG211" s="13"/>
      <c r="NH211" s="13"/>
      <c r="NI211" s="13"/>
      <c r="NJ211" s="13"/>
      <c r="NK211" s="13"/>
      <c r="NL211" s="13"/>
      <c r="NM211" s="13"/>
      <c r="NN211" s="13"/>
      <c r="NO211" s="13"/>
      <c r="NP211" s="13"/>
      <c r="NQ211" s="13"/>
      <c r="NR211" s="13"/>
      <c r="NS211" s="13"/>
      <c r="NT211" s="13"/>
      <c r="NU211" s="13"/>
      <c r="NV211" s="13"/>
      <c r="NW211" s="13"/>
      <c r="NX211" s="13"/>
      <c r="NY211" s="13"/>
      <c r="NZ211" s="13"/>
      <c r="OA211" s="13"/>
      <c r="OB211" s="13"/>
      <c r="OC211" s="13"/>
      <c r="OD211" s="13"/>
      <c r="OE211" s="13"/>
      <c r="OF211" s="13"/>
      <c r="OG211" s="13"/>
      <c r="OH211" s="13"/>
      <c r="OI211" s="13"/>
      <c r="OJ211" s="13"/>
      <c r="OK211" s="13"/>
      <c r="OL211" s="13"/>
      <c r="OM211" s="13"/>
      <c r="ON211" s="13"/>
      <c r="OO211" s="13"/>
      <c r="OP211" s="13"/>
      <c r="OQ211" s="13"/>
      <c r="OR211" s="13"/>
      <c r="OS211" s="13"/>
      <c r="OT211" s="13"/>
      <c r="OU211" s="13"/>
      <c r="OV211" s="13"/>
      <c r="OW211" s="13"/>
      <c r="OX211" s="13"/>
      <c r="OY211" s="13"/>
      <c r="OZ211" s="13"/>
      <c r="PA211" s="13"/>
      <c r="PB211" s="13"/>
      <c r="PC211" s="13"/>
      <c r="PD211" s="13"/>
      <c r="PE211" s="13"/>
      <c r="PF211" s="13"/>
      <c r="PG211" s="13"/>
      <c r="PH211" s="13"/>
      <c r="PI211" s="13"/>
      <c r="PJ211" s="13"/>
      <c r="PK211" s="13"/>
      <c r="PL211" s="13"/>
      <c r="PM211" s="13"/>
      <c r="PN211" s="13"/>
      <c r="PO211" s="13"/>
      <c r="PP211" s="13"/>
      <c r="PQ211" s="13"/>
      <c r="PR211" s="13"/>
      <c r="PS211" s="13"/>
      <c r="PT211" s="13"/>
      <c r="PU211" s="13"/>
      <c r="PV211" s="13"/>
      <c r="PW211" s="13"/>
      <c r="PX211" s="13"/>
      <c r="PY211" s="13"/>
      <c r="PZ211" s="13"/>
      <c r="QA211" s="13"/>
      <c r="QB211" s="13"/>
      <c r="QC211" s="13"/>
      <c r="QD211" s="13"/>
      <c r="QE211" s="13"/>
      <c r="QF211" s="13"/>
    </row>
    <row r="212" spans="8:448"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103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13"/>
      <c r="AZ212" s="13"/>
      <c r="BD212" s="157"/>
      <c r="BE212" s="158"/>
      <c r="BF212" s="76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3"/>
      <c r="MT212" s="13"/>
      <c r="MU212" s="13"/>
      <c r="MV212" s="13"/>
      <c r="MW212" s="13"/>
      <c r="MX212" s="13"/>
      <c r="MY212" s="13"/>
      <c r="MZ212" s="13"/>
      <c r="NA212" s="13"/>
      <c r="NB212" s="13"/>
      <c r="NC212" s="13"/>
      <c r="ND212" s="13"/>
      <c r="NE212" s="13"/>
      <c r="NF212" s="13"/>
      <c r="NG212" s="13"/>
      <c r="NH212" s="13"/>
      <c r="NI212" s="13"/>
      <c r="NJ212" s="13"/>
      <c r="NK212" s="13"/>
      <c r="NL212" s="13"/>
      <c r="NM212" s="13"/>
      <c r="NN212" s="13"/>
      <c r="NO212" s="13"/>
      <c r="NP212" s="13"/>
      <c r="NQ212" s="13"/>
      <c r="NR212" s="13"/>
      <c r="NS212" s="13"/>
      <c r="NT212" s="13"/>
      <c r="NU212" s="13"/>
      <c r="NV212" s="13"/>
      <c r="NW212" s="13"/>
      <c r="NX212" s="13"/>
      <c r="NY212" s="13"/>
      <c r="NZ212" s="13"/>
      <c r="OA212" s="13"/>
      <c r="OB212" s="13"/>
      <c r="OC212" s="13"/>
      <c r="OD212" s="13"/>
      <c r="OE212" s="13"/>
      <c r="OF212" s="13"/>
      <c r="OG212" s="13"/>
      <c r="OH212" s="13"/>
      <c r="OI212" s="13"/>
      <c r="OJ212" s="13"/>
      <c r="OK212" s="13"/>
      <c r="OL212" s="13"/>
      <c r="OM212" s="13"/>
      <c r="ON212" s="13"/>
      <c r="OO212" s="13"/>
      <c r="OP212" s="13"/>
      <c r="OQ212" s="13"/>
      <c r="OR212" s="13"/>
      <c r="OS212" s="13"/>
      <c r="OT212" s="13"/>
      <c r="OU212" s="13"/>
      <c r="OV212" s="13"/>
      <c r="OW212" s="13"/>
      <c r="OX212" s="13"/>
      <c r="OY212" s="13"/>
      <c r="OZ212" s="13"/>
      <c r="PA212" s="13"/>
      <c r="PB212" s="13"/>
      <c r="PC212" s="13"/>
      <c r="PD212" s="13"/>
      <c r="PE212" s="13"/>
      <c r="PF212" s="13"/>
      <c r="PG212" s="13"/>
      <c r="PH212" s="13"/>
      <c r="PI212" s="13"/>
      <c r="PJ212" s="13"/>
      <c r="PK212" s="13"/>
      <c r="PL212" s="13"/>
      <c r="PM212" s="13"/>
      <c r="PN212" s="13"/>
      <c r="PO212" s="13"/>
      <c r="PP212" s="13"/>
      <c r="PQ212" s="13"/>
      <c r="PR212" s="13"/>
      <c r="PS212" s="13"/>
      <c r="PT212" s="13"/>
      <c r="PU212" s="13"/>
      <c r="PV212" s="13"/>
      <c r="PW212" s="13"/>
      <c r="PX212" s="13"/>
      <c r="PY212" s="13"/>
      <c r="PZ212" s="13"/>
      <c r="QA212" s="13"/>
      <c r="QB212" s="13"/>
      <c r="QC212" s="13"/>
      <c r="QD212" s="13"/>
      <c r="QE212" s="13"/>
      <c r="QF212" s="13"/>
    </row>
    <row r="213" spans="8:448"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103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13"/>
      <c r="AZ213" s="13"/>
      <c r="BD213" s="157"/>
      <c r="BE213" s="158"/>
      <c r="BF213" s="76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  <c r="MI213" s="13"/>
      <c r="MJ213" s="13"/>
      <c r="MK213" s="13"/>
      <c r="ML213" s="13"/>
      <c r="MM213" s="13"/>
      <c r="MN213" s="13"/>
      <c r="MO213" s="13"/>
      <c r="MP213" s="13"/>
      <c r="MQ213" s="13"/>
      <c r="MR213" s="13"/>
      <c r="MS213" s="13"/>
      <c r="MT213" s="13"/>
      <c r="MU213" s="13"/>
      <c r="MV213" s="13"/>
      <c r="MW213" s="13"/>
      <c r="MX213" s="13"/>
      <c r="MY213" s="13"/>
      <c r="MZ213" s="13"/>
      <c r="NA213" s="13"/>
      <c r="NB213" s="13"/>
      <c r="NC213" s="13"/>
      <c r="ND213" s="13"/>
      <c r="NE213" s="13"/>
      <c r="NF213" s="13"/>
      <c r="NG213" s="13"/>
      <c r="NH213" s="13"/>
      <c r="NI213" s="13"/>
      <c r="NJ213" s="13"/>
      <c r="NK213" s="13"/>
      <c r="NL213" s="13"/>
      <c r="NM213" s="13"/>
      <c r="NN213" s="13"/>
      <c r="NO213" s="13"/>
      <c r="NP213" s="13"/>
      <c r="NQ213" s="13"/>
      <c r="NR213" s="13"/>
      <c r="NS213" s="13"/>
      <c r="NT213" s="13"/>
      <c r="NU213" s="13"/>
      <c r="NV213" s="13"/>
      <c r="NW213" s="13"/>
      <c r="NX213" s="13"/>
      <c r="NY213" s="13"/>
      <c r="NZ213" s="13"/>
      <c r="OA213" s="13"/>
      <c r="OB213" s="13"/>
      <c r="OC213" s="13"/>
      <c r="OD213" s="13"/>
      <c r="OE213" s="13"/>
      <c r="OF213" s="13"/>
      <c r="OG213" s="13"/>
      <c r="OH213" s="13"/>
      <c r="OI213" s="13"/>
      <c r="OJ213" s="13"/>
      <c r="OK213" s="13"/>
      <c r="OL213" s="13"/>
      <c r="OM213" s="13"/>
      <c r="ON213" s="13"/>
      <c r="OO213" s="13"/>
      <c r="OP213" s="13"/>
      <c r="OQ213" s="13"/>
      <c r="OR213" s="13"/>
      <c r="OS213" s="13"/>
      <c r="OT213" s="13"/>
      <c r="OU213" s="13"/>
      <c r="OV213" s="13"/>
      <c r="OW213" s="13"/>
      <c r="OX213" s="13"/>
      <c r="OY213" s="13"/>
      <c r="OZ213" s="13"/>
      <c r="PA213" s="13"/>
      <c r="PB213" s="13"/>
      <c r="PC213" s="13"/>
      <c r="PD213" s="13"/>
      <c r="PE213" s="13"/>
      <c r="PF213" s="13"/>
      <c r="PG213" s="13"/>
      <c r="PH213" s="13"/>
      <c r="PI213" s="13"/>
      <c r="PJ213" s="13"/>
      <c r="PK213" s="13"/>
      <c r="PL213" s="13"/>
      <c r="PM213" s="13"/>
      <c r="PN213" s="13"/>
      <c r="PO213" s="13"/>
      <c r="PP213" s="13"/>
      <c r="PQ213" s="13"/>
      <c r="PR213" s="13"/>
      <c r="PS213" s="13"/>
      <c r="PT213" s="13"/>
      <c r="PU213" s="13"/>
      <c r="PV213" s="13"/>
      <c r="PW213" s="13"/>
      <c r="PX213" s="13"/>
      <c r="PY213" s="13"/>
      <c r="PZ213" s="13"/>
      <c r="QA213" s="13"/>
      <c r="QB213" s="13"/>
      <c r="QC213" s="13"/>
      <c r="QD213" s="13"/>
      <c r="QE213" s="13"/>
      <c r="QF213" s="13"/>
    </row>
    <row r="214" spans="8:448"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03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13"/>
      <c r="AZ214" s="13"/>
      <c r="BD214" s="157"/>
      <c r="BE214" s="158"/>
      <c r="BF214" s="76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3"/>
      <c r="MT214" s="13"/>
      <c r="MU214" s="13"/>
      <c r="MV214" s="13"/>
      <c r="MW214" s="13"/>
      <c r="MX214" s="13"/>
      <c r="MY214" s="13"/>
      <c r="MZ214" s="13"/>
      <c r="NA214" s="13"/>
      <c r="NB214" s="13"/>
      <c r="NC214" s="13"/>
      <c r="ND214" s="13"/>
      <c r="NE214" s="13"/>
      <c r="NF214" s="13"/>
      <c r="NG214" s="13"/>
      <c r="NH214" s="13"/>
      <c r="NI214" s="13"/>
      <c r="NJ214" s="13"/>
      <c r="NK214" s="13"/>
      <c r="NL214" s="13"/>
      <c r="NM214" s="13"/>
      <c r="NN214" s="13"/>
      <c r="NO214" s="13"/>
      <c r="NP214" s="13"/>
      <c r="NQ214" s="13"/>
      <c r="NR214" s="13"/>
      <c r="NS214" s="13"/>
      <c r="NT214" s="13"/>
      <c r="NU214" s="13"/>
      <c r="NV214" s="13"/>
      <c r="NW214" s="13"/>
      <c r="NX214" s="13"/>
      <c r="NY214" s="13"/>
      <c r="NZ214" s="13"/>
      <c r="OA214" s="13"/>
      <c r="OB214" s="13"/>
      <c r="OC214" s="13"/>
      <c r="OD214" s="13"/>
      <c r="OE214" s="13"/>
      <c r="OF214" s="13"/>
      <c r="OG214" s="13"/>
      <c r="OH214" s="13"/>
      <c r="OI214" s="13"/>
      <c r="OJ214" s="13"/>
      <c r="OK214" s="13"/>
      <c r="OL214" s="13"/>
      <c r="OM214" s="13"/>
      <c r="ON214" s="13"/>
      <c r="OO214" s="13"/>
      <c r="OP214" s="13"/>
      <c r="OQ214" s="13"/>
      <c r="OR214" s="13"/>
      <c r="OS214" s="13"/>
      <c r="OT214" s="13"/>
      <c r="OU214" s="13"/>
      <c r="OV214" s="13"/>
      <c r="OW214" s="13"/>
      <c r="OX214" s="13"/>
      <c r="OY214" s="13"/>
      <c r="OZ214" s="13"/>
      <c r="PA214" s="13"/>
      <c r="PB214" s="13"/>
      <c r="PC214" s="13"/>
      <c r="PD214" s="13"/>
      <c r="PE214" s="13"/>
      <c r="PF214" s="13"/>
      <c r="PG214" s="13"/>
      <c r="PH214" s="13"/>
      <c r="PI214" s="13"/>
      <c r="PJ214" s="13"/>
      <c r="PK214" s="13"/>
      <c r="PL214" s="13"/>
      <c r="PM214" s="13"/>
      <c r="PN214" s="13"/>
      <c r="PO214" s="13"/>
      <c r="PP214" s="13"/>
      <c r="PQ214" s="13"/>
      <c r="PR214" s="13"/>
      <c r="PS214" s="13"/>
      <c r="PT214" s="13"/>
      <c r="PU214" s="13"/>
      <c r="PV214" s="13"/>
      <c r="PW214" s="13"/>
      <c r="PX214" s="13"/>
      <c r="PY214" s="13"/>
      <c r="PZ214" s="13"/>
      <c r="QA214" s="13"/>
      <c r="QB214" s="13"/>
      <c r="QC214" s="13"/>
      <c r="QD214" s="13"/>
      <c r="QE214" s="13"/>
      <c r="QF214" s="13"/>
    </row>
    <row r="215" spans="8:448"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03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13"/>
      <c r="AZ215" s="13"/>
      <c r="BD215" s="157"/>
      <c r="BE215" s="158"/>
      <c r="BF215" s="76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  <c r="MI215" s="13"/>
      <c r="MJ215" s="13"/>
      <c r="MK215" s="13"/>
      <c r="ML215" s="13"/>
      <c r="MM215" s="13"/>
      <c r="MN215" s="13"/>
      <c r="MO215" s="13"/>
      <c r="MP215" s="13"/>
      <c r="MQ215" s="13"/>
      <c r="MR215" s="13"/>
      <c r="MS215" s="13"/>
      <c r="MT215" s="13"/>
      <c r="MU215" s="13"/>
      <c r="MV215" s="13"/>
      <c r="MW215" s="13"/>
      <c r="MX215" s="13"/>
      <c r="MY215" s="13"/>
      <c r="MZ215" s="13"/>
      <c r="NA215" s="13"/>
      <c r="NB215" s="13"/>
      <c r="NC215" s="13"/>
      <c r="ND215" s="13"/>
      <c r="NE215" s="13"/>
      <c r="NF215" s="13"/>
      <c r="NG215" s="13"/>
      <c r="NH215" s="13"/>
      <c r="NI215" s="13"/>
      <c r="NJ215" s="13"/>
      <c r="NK215" s="13"/>
      <c r="NL215" s="13"/>
      <c r="NM215" s="13"/>
      <c r="NN215" s="13"/>
      <c r="NO215" s="13"/>
      <c r="NP215" s="13"/>
      <c r="NQ215" s="13"/>
      <c r="NR215" s="13"/>
      <c r="NS215" s="13"/>
      <c r="NT215" s="13"/>
      <c r="NU215" s="13"/>
      <c r="NV215" s="13"/>
      <c r="NW215" s="13"/>
      <c r="NX215" s="13"/>
      <c r="NY215" s="13"/>
      <c r="NZ215" s="13"/>
      <c r="OA215" s="13"/>
      <c r="OB215" s="13"/>
      <c r="OC215" s="13"/>
      <c r="OD215" s="13"/>
      <c r="OE215" s="13"/>
      <c r="OF215" s="13"/>
      <c r="OG215" s="13"/>
      <c r="OH215" s="13"/>
      <c r="OI215" s="13"/>
      <c r="OJ215" s="13"/>
      <c r="OK215" s="13"/>
      <c r="OL215" s="13"/>
      <c r="OM215" s="13"/>
      <c r="ON215" s="13"/>
      <c r="OO215" s="13"/>
      <c r="OP215" s="13"/>
      <c r="OQ215" s="13"/>
      <c r="OR215" s="13"/>
      <c r="OS215" s="13"/>
      <c r="OT215" s="13"/>
      <c r="OU215" s="13"/>
      <c r="OV215" s="13"/>
      <c r="OW215" s="13"/>
      <c r="OX215" s="13"/>
      <c r="OY215" s="13"/>
      <c r="OZ215" s="13"/>
      <c r="PA215" s="13"/>
      <c r="PB215" s="13"/>
      <c r="PC215" s="13"/>
      <c r="PD215" s="13"/>
      <c r="PE215" s="13"/>
      <c r="PF215" s="13"/>
      <c r="PG215" s="13"/>
      <c r="PH215" s="13"/>
      <c r="PI215" s="13"/>
      <c r="PJ215" s="13"/>
      <c r="PK215" s="13"/>
      <c r="PL215" s="13"/>
      <c r="PM215" s="13"/>
      <c r="PN215" s="13"/>
      <c r="PO215" s="13"/>
      <c r="PP215" s="13"/>
      <c r="PQ215" s="13"/>
      <c r="PR215" s="13"/>
      <c r="PS215" s="13"/>
      <c r="PT215" s="13"/>
      <c r="PU215" s="13"/>
      <c r="PV215" s="13"/>
      <c r="PW215" s="13"/>
      <c r="PX215" s="13"/>
      <c r="PY215" s="13"/>
      <c r="PZ215" s="13"/>
      <c r="QA215" s="13"/>
      <c r="QB215" s="13"/>
      <c r="QC215" s="13"/>
      <c r="QD215" s="13"/>
      <c r="QE215" s="13"/>
      <c r="QF215" s="13"/>
    </row>
    <row r="216" spans="8:448"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03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13"/>
      <c r="AZ216" s="13"/>
      <c r="BD216" s="157"/>
      <c r="BE216" s="158"/>
      <c r="BF216" s="76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  <c r="MI216" s="13"/>
      <c r="MJ216" s="13"/>
      <c r="MK216" s="13"/>
      <c r="ML216" s="13"/>
      <c r="MM216" s="13"/>
      <c r="MN216" s="13"/>
      <c r="MO216" s="13"/>
      <c r="MP216" s="13"/>
      <c r="MQ216" s="13"/>
      <c r="MR216" s="13"/>
      <c r="MS216" s="13"/>
      <c r="MT216" s="13"/>
      <c r="MU216" s="13"/>
      <c r="MV216" s="13"/>
      <c r="MW216" s="13"/>
      <c r="MX216" s="13"/>
      <c r="MY216" s="13"/>
      <c r="MZ216" s="13"/>
      <c r="NA216" s="13"/>
      <c r="NB216" s="13"/>
      <c r="NC216" s="13"/>
      <c r="ND216" s="13"/>
      <c r="NE216" s="13"/>
      <c r="NF216" s="13"/>
      <c r="NG216" s="13"/>
      <c r="NH216" s="13"/>
      <c r="NI216" s="13"/>
      <c r="NJ216" s="13"/>
      <c r="NK216" s="13"/>
      <c r="NL216" s="13"/>
      <c r="NM216" s="13"/>
      <c r="NN216" s="13"/>
      <c r="NO216" s="13"/>
      <c r="NP216" s="13"/>
      <c r="NQ216" s="13"/>
      <c r="NR216" s="13"/>
      <c r="NS216" s="13"/>
      <c r="NT216" s="13"/>
      <c r="NU216" s="13"/>
      <c r="NV216" s="13"/>
      <c r="NW216" s="13"/>
      <c r="NX216" s="13"/>
      <c r="NY216" s="13"/>
      <c r="NZ216" s="13"/>
      <c r="OA216" s="13"/>
      <c r="OB216" s="13"/>
      <c r="OC216" s="13"/>
      <c r="OD216" s="13"/>
      <c r="OE216" s="13"/>
      <c r="OF216" s="13"/>
      <c r="OG216" s="13"/>
      <c r="OH216" s="13"/>
      <c r="OI216" s="13"/>
      <c r="OJ216" s="13"/>
      <c r="OK216" s="13"/>
      <c r="OL216" s="13"/>
      <c r="OM216" s="13"/>
      <c r="ON216" s="13"/>
      <c r="OO216" s="13"/>
      <c r="OP216" s="13"/>
      <c r="OQ216" s="13"/>
      <c r="OR216" s="13"/>
      <c r="OS216" s="13"/>
      <c r="OT216" s="13"/>
      <c r="OU216" s="13"/>
      <c r="OV216" s="13"/>
      <c r="OW216" s="13"/>
      <c r="OX216" s="13"/>
      <c r="OY216" s="13"/>
      <c r="OZ216" s="13"/>
      <c r="PA216" s="13"/>
      <c r="PB216" s="13"/>
      <c r="PC216" s="13"/>
      <c r="PD216" s="13"/>
      <c r="PE216" s="13"/>
      <c r="PF216" s="13"/>
      <c r="PG216" s="13"/>
      <c r="PH216" s="13"/>
      <c r="PI216" s="13"/>
      <c r="PJ216" s="13"/>
      <c r="PK216" s="13"/>
      <c r="PL216" s="13"/>
      <c r="PM216" s="13"/>
      <c r="PN216" s="13"/>
      <c r="PO216" s="13"/>
      <c r="PP216" s="13"/>
      <c r="PQ216" s="13"/>
      <c r="PR216" s="13"/>
      <c r="PS216" s="13"/>
      <c r="PT216" s="13"/>
      <c r="PU216" s="13"/>
      <c r="PV216" s="13"/>
      <c r="PW216" s="13"/>
      <c r="PX216" s="13"/>
      <c r="PY216" s="13"/>
      <c r="PZ216" s="13"/>
      <c r="QA216" s="13"/>
      <c r="QB216" s="13"/>
      <c r="QC216" s="13"/>
      <c r="QD216" s="13"/>
      <c r="QE216" s="13"/>
      <c r="QF216" s="13"/>
    </row>
    <row r="217" spans="8:448"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03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13"/>
      <c r="AZ217" s="13"/>
      <c r="BD217" s="157"/>
      <c r="BE217" s="158"/>
      <c r="BF217" s="76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  <c r="MI217" s="13"/>
      <c r="MJ217" s="13"/>
      <c r="MK217" s="13"/>
      <c r="ML217" s="13"/>
      <c r="MM217" s="13"/>
      <c r="MN217" s="13"/>
      <c r="MO217" s="13"/>
      <c r="MP217" s="13"/>
      <c r="MQ217" s="13"/>
      <c r="MR217" s="13"/>
      <c r="MS217" s="13"/>
      <c r="MT217" s="13"/>
      <c r="MU217" s="13"/>
      <c r="MV217" s="13"/>
      <c r="MW217" s="13"/>
      <c r="MX217" s="13"/>
      <c r="MY217" s="13"/>
      <c r="MZ217" s="13"/>
      <c r="NA217" s="13"/>
      <c r="NB217" s="13"/>
      <c r="NC217" s="13"/>
      <c r="ND217" s="13"/>
      <c r="NE217" s="13"/>
      <c r="NF217" s="13"/>
      <c r="NG217" s="13"/>
      <c r="NH217" s="13"/>
      <c r="NI217" s="13"/>
      <c r="NJ217" s="13"/>
      <c r="NK217" s="13"/>
      <c r="NL217" s="13"/>
      <c r="NM217" s="13"/>
      <c r="NN217" s="13"/>
      <c r="NO217" s="13"/>
      <c r="NP217" s="13"/>
      <c r="NQ217" s="13"/>
      <c r="NR217" s="13"/>
      <c r="NS217" s="13"/>
      <c r="NT217" s="13"/>
      <c r="NU217" s="13"/>
      <c r="NV217" s="13"/>
      <c r="NW217" s="13"/>
      <c r="NX217" s="13"/>
      <c r="NY217" s="13"/>
      <c r="NZ217" s="13"/>
      <c r="OA217" s="13"/>
      <c r="OB217" s="13"/>
      <c r="OC217" s="13"/>
      <c r="OD217" s="13"/>
      <c r="OE217" s="13"/>
      <c r="OF217" s="13"/>
      <c r="OG217" s="13"/>
      <c r="OH217" s="13"/>
      <c r="OI217" s="13"/>
      <c r="OJ217" s="13"/>
      <c r="OK217" s="13"/>
      <c r="OL217" s="13"/>
      <c r="OM217" s="13"/>
      <c r="ON217" s="13"/>
      <c r="OO217" s="13"/>
      <c r="OP217" s="13"/>
      <c r="OQ217" s="13"/>
      <c r="OR217" s="13"/>
      <c r="OS217" s="13"/>
      <c r="OT217" s="13"/>
      <c r="OU217" s="13"/>
      <c r="OV217" s="13"/>
      <c r="OW217" s="13"/>
      <c r="OX217" s="13"/>
      <c r="OY217" s="13"/>
      <c r="OZ217" s="13"/>
      <c r="PA217" s="13"/>
      <c r="PB217" s="13"/>
      <c r="PC217" s="13"/>
      <c r="PD217" s="13"/>
      <c r="PE217" s="13"/>
      <c r="PF217" s="13"/>
      <c r="PG217" s="13"/>
      <c r="PH217" s="13"/>
      <c r="PI217" s="13"/>
      <c r="PJ217" s="13"/>
      <c r="PK217" s="13"/>
      <c r="PL217" s="13"/>
      <c r="PM217" s="13"/>
      <c r="PN217" s="13"/>
      <c r="PO217" s="13"/>
      <c r="PP217" s="13"/>
      <c r="PQ217" s="13"/>
      <c r="PR217" s="13"/>
      <c r="PS217" s="13"/>
      <c r="PT217" s="13"/>
      <c r="PU217" s="13"/>
      <c r="PV217" s="13"/>
      <c r="PW217" s="13"/>
      <c r="PX217" s="13"/>
      <c r="PY217" s="13"/>
      <c r="PZ217" s="13"/>
      <c r="QA217" s="13"/>
      <c r="QB217" s="13"/>
      <c r="QC217" s="13"/>
      <c r="QD217" s="13"/>
      <c r="QE217" s="13"/>
      <c r="QF217" s="13"/>
    </row>
    <row r="218" spans="8:448"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03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13"/>
      <c r="AZ218" s="13"/>
      <c r="BD218" s="157"/>
      <c r="BE218" s="158"/>
      <c r="BF218" s="76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13"/>
      <c r="NN218" s="13"/>
      <c r="NO218" s="13"/>
      <c r="NP218" s="13"/>
      <c r="NQ218" s="13"/>
      <c r="NR218" s="13"/>
      <c r="NS218" s="13"/>
      <c r="NT218" s="13"/>
      <c r="NU218" s="13"/>
      <c r="NV218" s="13"/>
      <c r="NW218" s="13"/>
      <c r="NX218" s="13"/>
      <c r="NY218" s="13"/>
      <c r="NZ218" s="13"/>
      <c r="OA218" s="13"/>
      <c r="OB218" s="13"/>
      <c r="OC218" s="13"/>
      <c r="OD218" s="13"/>
      <c r="OE218" s="13"/>
      <c r="OF218" s="13"/>
      <c r="OG218" s="13"/>
      <c r="OH218" s="13"/>
      <c r="OI218" s="13"/>
      <c r="OJ218" s="13"/>
      <c r="OK218" s="13"/>
      <c r="OL218" s="13"/>
      <c r="OM218" s="13"/>
      <c r="ON218" s="13"/>
      <c r="OO218" s="13"/>
      <c r="OP218" s="13"/>
      <c r="OQ218" s="13"/>
      <c r="OR218" s="13"/>
      <c r="OS218" s="13"/>
      <c r="OT218" s="13"/>
      <c r="OU218" s="13"/>
      <c r="OV218" s="13"/>
      <c r="OW218" s="13"/>
      <c r="OX218" s="13"/>
      <c r="OY218" s="13"/>
      <c r="OZ218" s="13"/>
      <c r="PA218" s="13"/>
      <c r="PB218" s="13"/>
      <c r="PC218" s="13"/>
      <c r="PD218" s="13"/>
      <c r="PE218" s="13"/>
      <c r="PF218" s="13"/>
      <c r="PG218" s="13"/>
      <c r="PH218" s="13"/>
      <c r="PI218" s="13"/>
      <c r="PJ218" s="13"/>
      <c r="PK218" s="13"/>
      <c r="PL218" s="13"/>
      <c r="PM218" s="13"/>
      <c r="PN218" s="13"/>
      <c r="PO218" s="13"/>
      <c r="PP218" s="13"/>
      <c r="PQ218" s="13"/>
      <c r="PR218" s="13"/>
      <c r="PS218" s="13"/>
      <c r="PT218" s="13"/>
      <c r="PU218" s="13"/>
      <c r="PV218" s="13"/>
      <c r="PW218" s="13"/>
      <c r="PX218" s="13"/>
      <c r="PY218" s="13"/>
      <c r="PZ218" s="13"/>
      <c r="QA218" s="13"/>
      <c r="QB218" s="13"/>
      <c r="QC218" s="13"/>
      <c r="QD218" s="13"/>
      <c r="QE218" s="13"/>
      <c r="QF218" s="13"/>
    </row>
    <row r="219" spans="8:448"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03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13"/>
      <c r="AZ219" s="13"/>
      <c r="BD219" s="157"/>
      <c r="BE219" s="158"/>
      <c r="BF219" s="76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13"/>
      <c r="NN219" s="13"/>
      <c r="NO219" s="13"/>
      <c r="NP219" s="13"/>
      <c r="NQ219" s="13"/>
      <c r="NR219" s="13"/>
      <c r="NS219" s="13"/>
      <c r="NT219" s="13"/>
      <c r="NU219" s="13"/>
      <c r="NV219" s="13"/>
      <c r="NW219" s="13"/>
      <c r="NX219" s="13"/>
      <c r="NY219" s="13"/>
      <c r="NZ219" s="13"/>
      <c r="OA219" s="13"/>
      <c r="OB219" s="13"/>
      <c r="OC219" s="13"/>
      <c r="OD219" s="13"/>
      <c r="OE219" s="13"/>
      <c r="OF219" s="13"/>
      <c r="OG219" s="13"/>
      <c r="OH219" s="13"/>
      <c r="OI219" s="13"/>
      <c r="OJ219" s="13"/>
      <c r="OK219" s="13"/>
      <c r="OL219" s="13"/>
      <c r="OM219" s="13"/>
      <c r="ON219" s="13"/>
      <c r="OO219" s="13"/>
      <c r="OP219" s="13"/>
      <c r="OQ219" s="13"/>
      <c r="OR219" s="13"/>
      <c r="OS219" s="13"/>
      <c r="OT219" s="13"/>
      <c r="OU219" s="13"/>
      <c r="OV219" s="13"/>
      <c r="OW219" s="13"/>
      <c r="OX219" s="13"/>
      <c r="OY219" s="13"/>
      <c r="OZ219" s="13"/>
      <c r="PA219" s="13"/>
      <c r="PB219" s="13"/>
      <c r="PC219" s="13"/>
      <c r="PD219" s="13"/>
      <c r="PE219" s="13"/>
      <c r="PF219" s="13"/>
      <c r="PG219" s="13"/>
      <c r="PH219" s="13"/>
      <c r="PI219" s="13"/>
      <c r="PJ219" s="13"/>
      <c r="PK219" s="13"/>
      <c r="PL219" s="13"/>
      <c r="PM219" s="13"/>
      <c r="PN219" s="13"/>
      <c r="PO219" s="13"/>
      <c r="PP219" s="13"/>
      <c r="PQ219" s="13"/>
      <c r="PR219" s="13"/>
      <c r="PS219" s="13"/>
      <c r="PT219" s="13"/>
      <c r="PU219" s="13"/>
      <c r="PV219" s="13"/>
      <c r="PW219" s="13"/>
      <c r="PX219" s="13"/>
      <c r="PY219" s="13"/>
      <c r="PZ219" s="13"/>
      <c r="QA219" s="13"/>
      <c r="QB219" s="13"/>
      <c r="QC219" s="13"/>
      <c r="QD219" s="13"/>
      <c r="QE219" s="13"/>
      <c r="QF219" s="13"/>
    </row>
    <row r="220" spans="8:448"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103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13"/>
      <c r="AZ220" s="13"/>
      <c r="BD220" s="157"/>
      <c r="BE220" s="158"/>
      <c r="BF220" s="76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  <c r="MI220" s="13"/>
      <c r="MJ220" s="13"/>
      <c r="MK220" s="13"/>
      <c r="ML220" s="13"/>
      <c r="MM220" s="13"/>
      <c r="MN220" s="13"/>
      <c r="MO220" s="13"/>
      <c r="MP220" s="13"/>
      <c r="MQ220" s="13"/>
      <c r="MR220" s="13"/>
      <c r="MS220" s="13"/>
      <c r="MT220" s="13"/>
      <c r="MU220" s="13"/>
      <c r="MV220" s="13"/>
      <c r="MW220" s="13"/>
      <c r="MX220" s="13"/>
      <c r="MY220" s="13"/>
      <c r="MZ220" s="13"/>
      <c r="NA220" s="13"/>
      <c r="NB220" s="13"/>
      <c r="NC220" s="13"/>
      <c r="ND220" s="13"/>
      <c r="NE220" s="13"/>
      <c r="NF220" s="13"/>
      <c r="NG220" s="13"/>
      <c r="NH220" s="13"/>
      <c r="NI220" s="13"/>
      <c r="NJ220" s="13"/>
      <c r="NK220" s="13"/>
      <c r="NL220" s="13"/>
      <c r="NM220" s="13"/>
      <c r="NN220" s="13"/>
      <c r="NO220" s="13"/>
      <c r="NP220" s="13"/>
      <c r="NQ220" s="13"/>
      <c r="NR220" s="13"/>
      <c r="NS220" s="13"/>
      <c r="NT220" s="13"/>
      <c r="NU220" s="13"/>
      <c r="NV220" s="13"/>
      <c r="NW220" s="13"/>
      <c r="NX220" s="13"/>
      <c r="NY220" s="13"/>
      <c r="NZ220" s="13"/>
      <c r="OA220" s="13"/>
      <c r="OB220" s="13"/>
      <c r="OC220" s="13"/>
      <c r="OD220" s="13"/>
      <c r="OE220" s="13"/>
      <c r="OF220" s="13"/>
      <c r="OG220" s="13"/>
      <c r="OH220" s="13"/>
      <c r="OI220" s="13"/>
      <c r="OJ220" s="13"/>
      <c r="OK220" s="13"/>
      <c r="OL220" s="13"/>
      <c r="OM220" s="13"/>
      <c r="ON220" s="13"/>
      <c r="OO220" s="13"/>
      <c r="OP220" s="13"/>
      <c r="OQ220" s="13"/>
      <c r="OR220" s="13"/>
      <c r="OS220" s="13"/>
      <c r="OT220" s="13"/>
      <c r="OU220" s="13"/>
      <c r="OV220" s="13"/>
      <c r="OW220" s="13"/>
      <c r="OX220" s="13"/>
      <c r="OY220" s="13"/>
      <c r="OZ220" s="13"/>
      <c r="PA220" s="13"/>
      <c r="PB220" s="13"/>
      <c r="PC220" s="13"/>
      <c r="PD220" s="13"/>
      <c r="PE220" s="13"/>
      <c r="PF220" s="13"/>
      <c r="PG220" s="13"/>
      <c r="PH220" s="13"/>
      <c r="PI220" s="13"/>
      <c r="PJ220" s="13"/>
      <c r="PK220" s="13"/>
      <c r="PL220" s="13"/>
      <c r="PM220" s="13"/>
      <c r="PN220" s="13"/>
      <c r="PO220" s="13"/>
      <c r="PP220" s="13"/>
      <c r="PQ220" s="13"/>
      <c r="PR220" s="13"/>
      <c r="PS220" s="13"/>
      <c r="PT220" s="13"/>
      <c r="PU220" s="13"/>
      <c r="PV220" s="13"/>
      <c r="PW220" s="13"/>
      <c r="PX220" s="13"/>
      <c r="PY220" s="13"/>
      <c r="PZ220" s="13"/>
      <c r="QA220" s="13"/>
      <c r="QB220" s="13"/>
      <c r="QC220" s="13"/>
      <c r="QD220" s="13"/>
      <c r="QE220" s="13"/>
      <c r="QF220" s="13"/>
    </row>
    <row r="221" spans="8:448"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03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13"/>
      <c r="AZ221" s="13"/>
      <c r="BD221" s="157"/>
      <c r="BE221" s="158"/>
      <c r="BF221" s="76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3"/>
      <c r="MT221" s="13"/>
      <c r="MU221" s="13"/>
      <c r="MV221" s="13"/>
      <c r="MW221" s="13"/>
      <c r="MX221" s="13"/>
      <c r="MY221" s="13"/>
      <c r="MZ221" s="13"/>
      <c r="NA221" s="13"/>
      <c r="NB221" s="13"/>
      <c r="NC221" s="13"/>
      <c r="ND221" s="13"/>
      <c r="NE221" s="13"/>
      <c r="NF221" s="13"/>
      <c r="NG221" s="13"/>
      <c r="NH221" s="13"/>
      <c r="NI221" s="13"/>
      <c r="NJ221" s="13"/>
      <c r="NK221" s="13"/>
      <c r="NL221" s="13"/>
      <c r="NM221" s="13"/>
      <c r="NN221" s="13"/>
      <c r="NO221" s="13"/>
      <c r="NP221" s="13"/>
      <c r="NQ221" s="13"/>
      <c r="NR221" s="13"/>
      <c r="NS221" s="13"/>
      <c r="NT221" s="13"/>
      <c r="NU221" s="13"/>
      <c r="NV221" s="13"/>
      <c r="NW221" s="13"/>
      <c r="NX221" s="13"/>
      <c r="NY221" s="13"/>
      <c r="NZ221" s="13"/>
      <c r="OA221" s="13"/>
      <c r="OB221" s="13"/>
      <c r="OC221" s="13"/>
      <c r="OD221" s="13"/>
      <c r="OE221" s="13"/>
      <c r="OF221" s="13"/>
      <c r="OG221" s="13"/>
      <c r="OH221" s="13"/>
      <c r="OI221" s="13"/>
      <c r="OJ221" s="13"/>
      <c r="OK221" s="13"/>
      <c r="OL221" s="13"/>
      <c r="OM221" s="13"/>
      <c r="ON221" s="13"/>
      <c r="OO221" s="13"/>
      <c r="OP221" s="13"/>
      <c r="OQ221" s="13"/>
      <c r="OR221" s="13"/>
      <c r="OS221" s="13"/>
      <c r="OT221" s="13"/>
      <c r="OU221" s="13"/>
      <c r="OV221" s="13"/>
      <c r="OW221" s="13"/>
      <c r="OX221" s="13"/>
      <c r="OY221" s="13"/>
      <c r="OZ221" s="13"/>
      <c r="PA221" s="13"/>
      <c r="PB221" s="13"/>
      <c r="PC221" s="13"/>
      <c r="PD221" s="13"/>
      <c r="PE221" s="13"/>
      <c r="PF221" s="13"/>
      <c r="PG221" s="13"/>
      <c r="PH221" s="13"/>
      <c r="PI221" s="13"/>
      <c r="PJ221" s="13"/>
      <c r="PK221" s="13"/>
      <c r="PL221" s="13"/>
      <c r="PM221" s="13"/>
      <c r="PN221" s="13"/>
      <c r="PO221" s="13"/>
      <c r="PP221" s="13"/>
      <c r="PQ221" s="13"/>
      <c r="PR221" s="13"/>
      <c r="PS221" s="13"/>
      <c r="PT221" s="13"/>
      <c r="PU221" s="13"/>
      <c r="PV221" s="13"/>
      <c r="PW221" s="13"/>
      <c r="PX221" s="13"/>
      <c r="PY221" s="13"/>
      <c r="PZ221" s="13"/>
      <c r="QA221" s="13"/>
      <c r="QB221" s="13"/>
      <c r="QC221" s="13"/>
      <c r="QD221" s="13"/>
      <c r="QE221" s="13"/>
      <c r="QF221" s="13"/>
    </row>
    <row r="222" spans="8:448"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03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13"/>
      <c r="AZ222" s="13"/>
      <c r="BD222" s="157"/>
      <c r="BE222" s="158"/>
      <c r="BF222" s="76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3"/>
      <c r="MT222" s="13"/>
      <c r="MU222" s="13"/>
      <c r="MV222" s="13"/>
      <c r="MW222" s="13"/>
      <c r="MX222" s="13"/>
      <c r="MY222" s="13"/>
      <c r="MZ222" s="13"/>
      <c r="NA222" s="13"/>
      <c r="NB222" s="13"/>
      <c r="NC222" s="13"/>
      <c r="ND222" s="13"/>
      <c r="NE222" s="13"/>
      <c r="NF222" s="13"/>
      <c r="NG222" s="13"/>
      <c r="NH222" s="13"/>
      <c r="NI222" s="13"/>
      <c r="NJ222" s="13"/>
      <c r="NK222" s="13"/>
      <c r="NL222" s="13"/>
      <c r="NM222" s="13"/>
      <c r="NN222" s="13"/>
      <c r="NO222" s="13"/>
      <c r="NP222" s="13"/>
      <c r="NQ222" s="13"/>
      <c r="NR222" s="13"/>
      <c r="NS222" s="13"/>
      <c r="NT222" s="13"/>
      <c r="NU222" s="13"/>
      <c r="NV222" s="13"/>
      <c r="NW222" s="13"/>
      <c r="NX222" s="13"/>
      <c r="NY222" s="13"/>
      <c r="NZ222" s="13"/>
      <c r="OA222" s="13"/>
      <c r="OB222" s="13"/>
      <c r="OC222" s="13"/>
      <c r="OD222" s="13"/>
      <c r="OE222" s="13"/>
      <c r="OF222" s="13"/>
      <c r="OG222" s="13"/>
      <c r="OH222" s="13"/>
      <c r="OI222" s="13"/>
      <c r="OJ222" s="13"/>
      <c r="OK222" s="13"/>
      <c r="OL222" s="13"/>
      <c r="OM222" s="13"/>
      <c r="ON222" s="13"/>
      <c r="OO222" s="13"/>
      <c r="OP222" s="13"/>
      <c r="OQ222" s="13"/>
      <c r="OR222" s="13"/>
      <c r="OS222" s="13"/>
      <c r="OT222" s="13"/>
      <c r="OU222" s="13"/>
      <c r="OV222" s="13"/>
      <c r="OW222" s="13"/>
      <c r="OX222" s="13"/>
      <c r="OY222" s="13"/>
      <c r="OZ222" s="13"/>
      <c r="PA222" s="13"/>
      <c r="PB222" s="13"/>
      <c r="PC222" s="13"/>
      <c r="PD222" s="13"/>
      <c r="PE222" s="13"/>
      <c r="PF222" s="13"/>
      <c r="PG222" s="13"/>
      <c r="PH222" s="13"/>
      <c r="PI222" s="13"/>
      <c r="PJ222" s="13"/>
      <c r="PK222" s="13"/>
      <c r="PL222" s="13"/>
      <c r="PM222" s="13"/>
      <c r="PN222" s="13"/>
      <c r="PO222" s="13"/>
      <c r="PP222" s="13"/>
      <c r="PQ222" s="13"/>
      <c r="PR222" s="13"/>
      <c r="PS222" s="13"/>
      <c r="PT222" s="13"/>
      <c r="PU222" s="13"/>
      <c r="PV222" s="13"/>
      <c r="PW222" s="13"/>
      <c r="PX222" s="13"/>
      <c r="PY222" s="13"/>
      <c r="PZ222" s="13"/>
      <c r="QA222" s="13"/>
      <c r="QB222" s="13"/>
      <c r="QC222" s="13"/>
      <c r="QD222" s="13"/>
      <c r="QE222" s="13"/>
      <c r="QF222" s="13"/>
    </row>
    <row r="223" spans="8:448"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03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13"/>
      <c r="AZ223" s="13"/>
      <c r="BD223" s="157"/>
      <c r="BE223" s="158"/>
      <c r="BF223" s="76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3"/>
      <c r="MT223" s="13"/>
      <c r="MU223" s="13"/>
      <c r="MV223" s="13"/>
      <c r="MW223" s="13"/>
      <c r="MX223" s="13"/>
      <c r="MY223" s="13"/>
      <c r="MZ223" s="13"/>
      <c r="NA223" s="13"/>
      <c r="NB223" s="13"/>
      <c r="NC223" s="13"/>
      <c r="ND223" s="13"/>
      <c r="NE223" s="13"/>
      <c r="NF223" s="13"/>
      <c r="NG223" s="13"/>
      <c r="NH223" s="13"/>
      <c r="NI223" s="13"/>
      <c r="NJ223" s="13"/>
      <c r="NK223" s="13"/>
      <c r="NL223" s="13"/>
      <c r="NM223" s="13"/>
      <c r="NN223" s="13"/>
      <c r="NO223" s="13"/>
      <c r="NP223" s="13"/>
      <c r="NQ223" s="13"/>
      <c r="NR223" s="13"/>
      <c r="NS223" s="13"/>
      <c r="NT223" s="13"/>
      <c r="NU223" s="13"/>
      <c r="NV223" s="13"/>
      <c r="NW223" s="13"/>
      <c r="NX223" s="13"/>
      <c r="NY223" s="13"/>
      <c r="NZ223" s="13"/>
      <c r="OA223" s="13"/>
      <c r="OB223" s="13"/>
      <c r="OC223" s="13"/>
      <c r="OD223" s="13"/>
      <c r="OE223" s="13"/>
      <c r="OF223" s="13"/>
      <c r="OG223" s="13"/>
      <c r="OH223" s="13"/>
      <c r="OI223" s="13"/>
      <c r="OJ223" s="13"/>
      <c r="OK223" s="13"/>
      <c r="OL223" s="13"/>
      <c r="OM223" s="13"/>
      <c r="ON223" s="13"/>
      <c r="OO223" s="13"/>
      <c r="OP223" s="13"/>
      <c r="OQ223" s="13"/>
      <c r="OR223" s="13"/>
      <c r="OS223" s="13"/>
      <c r="OT223" s="13"/>
      <c r="OU223" s="13"/>
      <c r="OV223" s="13"/>
      <c r="OW223" s="13"/>
      <c r="OX223" s="13"/>
      <c r="OY223" s="13"/>
      <c r="OZ223" s="13"/>
      <c r="PA223" s="13"/>
      <c r="PB223" s="13"/>
      <c r="PC223" s="13"/>
      <c r="PD223" s="13"/>
      <c r="PE223" s="13"/>
      <c r="PF223" s="13"/>
      <c r="PG223" s="13"/>
      <c r="PH223" s="13"/>
      <c r="PI223" s="13"/>
      <c r="PJ223" s="13"/>
      <c r="PK223" s="13"/>
      <c r="PL223" s="13"/>
      <c r="PM223" s="13"/>
      <c r="PN223" s="13"/>
      <c r="PO223" s="13"/>
      <c r="PP223" s="13"/>
      <c r="PQ223" s="13"/>
      <c r="PR223" s="13"/>
      <c r="PS223" s="13"/>
      <c r="PT223" s="13"/>
      <c r="PU223" s="13"/>
      <c r="PV223" s="13"/>
      <c r="PW223" s="13"/>
      <c r="PX223" s="13"/>
      <c r="PY223" s="13"/>
      <c r="PZ223" s="13"/>
      <c r="QA223" s="13"/>
      <c r="QB223" s="13"/>
      <c r="QC223" s="13"/>
      <c r="QD223" s="13"/>
      <c r="QE223" s="13"/>
      <c r="QF223" s="13"/>
    </row>
    <row r="224" spans="8:448"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03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13"/>
      <c r="AZ224" s="13"/>
      <c r="BD224" s="157"/>
      <c r="BE224" s="158"/>
      <c r="BF224" s="76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3"/>
      <c r="MT224" s="13"/>
      <c r="MU224" s="13"/>
      <c r="MV224" s="13"/>
      <c r="MW224" s="13"/>
      <c r="MX224" s="13"/>
      <c r="MY224" s="13"/>
      <c r="MZ224" s="13"/>
      <c r="NA224" s="13"/>
      <c r="NB224" s="13"/>
      <c r="NC224" s="13"/>
      <c r="ND224" s="13"/>
      <c r="NE224" s="13"/>
      <c r="NF224" s="13"/>
      <c r="NG224" s="13"/>
      <c r="NH224" s="13"/>
      <c r="NI224" s="13"/>
      <c r="NJ224" s="13"/>
      <c r="NK224" s="13"/>
      <c r="NL224" s="13"/>
      <c r="NM224" s="13"/>
      <c r="NN224" s="13"/>
      <c r="NO224" s="13"/>
      <c r="NP224" s="13"/>
      <c r="NQ224" s="13"/>
      <c r="NR224" s="13"/>
      <c r="NS224" s="13"/>
      <c r="NT224" s="13"/>
      <c r="NU224" s="13"/>
      <c r="NV224" s="13"/>
      <c r="NW224" s="13"/>
      <c r="NX224" s="13"/>
      <c r="NY224" s="13"/>
      <c r="NZ224" s="13"/>
      <c r="OA224" s="13"/>
      <c r="OB224" s="13"/>
      <c r="OC224" s="13"/>
      <c r="OD224" s="13"/>
      <c r="OE224" s="13"/>
      <c r="OF224" s="13"/>
      <c r="OG224" s="13"/>
      <c r="OH224" s="13"/>
      <c r="OI224" s="13"/>
      <c r="OJ224" s="13"/>
      <c r="OK224" s="13"/>
      <c r="OL224" s="13"/>
      <c r="OM224" s="13"/>
      <c r="ON224" s="13"/>
      <c r="OO224" s="13"/>
      <c r="OP224" s="13"/>
      <c r="OQ224" s="13"/>
      <c r="OR224" s="13"/>
      <c r="OS224" s="13"/>
      <c r="OT224" s="13"/>
      <c r="OU224" s="13"/>
      <c r="OV224" s="13"/>
      <c r="OW224" s="13"/>
      <c r="OX224" s="13"/>
      <c r="OY224" s="13"/>
      <c r="OZ224" s="13"/>
      <c r="PA224" s="13"/>
      <c r="PB224" s="13"/>
      <c r="PC224" s="13"/>
      <c r="PD224" s="13"/>
      <c r="PE224" s="13"/>
      <c r="PF224" s="13"/>
      <c r="PG224" s="13"/>
      <c r="PH224" s="13"/>
      <c r="PI224" s="13"/>
      <c r="PJ224" s="13"/>
      <c r="PK224" s="13"/>
      <c r="PL224" s="13"/>
      <c r="PM224" s="13"/>
      <c r="PN224" s="13"/>
      <c r="PO224" s="13"/>
      <c r="PP224" s="13"/>
      <c r="PQ224" s="13"/>
      <c r="PR224" s="13"/>
      <c r="PS224" s="13"/>
      <c r="PT224" s="13"/>
      <c r="PU224" s="13"/>
      <c r="PV224" s="13"/>
      <c r="PW224" s="13"/>
      <c r="PX224" s="13"/>
      <c r="PY224" s="13"/>
      <c r="PZ224" s="13"/>
      <c r="QA224" s="13"/>
      <c r="QB224" s="13"/>
      <c r="QC224" s="13"/>
      <c r="QD224" s="13"/>
      <c r="QE224" s="13"/>
      <c r="QF224" s="13"/>
    </row>
    <row r="225" spans="8:448"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03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13"/>
      <c r="AZ225" s="13"/>
      <c r="BD225" s="157"/>
      <c r="BE225" s="158"/>
      <c r="BF225" s="76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3"/>
      <c r="MT225" s="13"/>
      <c r="MU225" s="13"/>
      <c r="MV225" s="13"/>
      <c r="MW225" s="13"/>
      <c r="MX225" s="13"/>
      <c r="MY225" s="13"/>
      <c r="MZ225" s="13"/>
      <c r="NA225" s="13"/>
      <c r="NB225" s="13"/>
      <c r="NC225" s="13"/>
      <c r="ND225" s="13"/>
      <c r="NE225" s="13"/>
      <c r="NF225" s="13"/>
      <c r="NG225" s="13"/>
      <c r="NH225" s="13"/>
      <c r="NI225" s="13"/>
      <c r="NJ225" s="13"/>
      <c r="NK225" s="13"/>
      <c r="NL225" s="13"/>
      <c r="NM225" s="13"/>
      <c r="NN225" s="13"/>
      <c r="NO225" s="13"/>
      <c r="NP225" s="13"/>
      <c r="NQ225" s="13"/>
      <c r="NR225" s="13"/>
      <c r="NS225" s="13"/>
      <c r="NT225" s="13"/>
      <c r="NU225" s="13"/>
      <c r="NV225" s="13"/>
      <c r="NW225" s="13"/>
      <c r="NX225" s="13"/>
      <c r="NY225" s="13"/>
      <c r="NZ225" s="13"/>
      <c r="OA225" s="13"/>
      <c r="OB225" s="13"/>
      <c r="OC225" s="13"/>
      <c r="OD225" s="13"/>
      <c r="OE225" s="13"/>
      <c r="OF225" s="13"/>
      <c r="OG225" s="13"/>
      <c r="OH225" s="13"/>
      <c r="OI225" s="13"/>
      <c r="OJ225" s="13"/>
      <c r="OK225" s="13"/>
      <c r="OL225" s="13"/>
      <c r="OM225" s="13"/>
      <c r="ON225" s="13"/>
      <c r="OO225" s="13"/>
      <c r="OP225" s="13"/>
      <c r="OQ225" s="13"/>
      <c r="OR225" s="13"/>
      <c r="OS225" s="13"/>
      <c r="OT225" s="13"/>
      <c r="OU225" s="13"/>
      <c r="OV225" s="13"/>
      <c r="OW225" s="13"/>
      <c r="OX225" s="13"/>
      <c r="OY225" s="13"/>
      <c r="OZ225" s="13"/>
      <c r="PA225" s="13"/>
      <c r="PB225" s="13"/>
      <c r="PC225" s="13"/>
      <c r="PD225" s="13"/>
      <c r="PE225" s="13"/>
      <c r="PF225" s="13"/>
      <c r="PG225" s="13"/>
      <c r="PH225" s="13"/>
      <c r="PI225" s="13"/>
      <c r="PJ225" s="13"/>
      <c r="PK225" s="13"/>
      <c r="PL225" s="13"/>
      <c r="PM225" s="13"/>
      <c r="PN225" s="13"/>
      <c r="PO225" s="13"/>
      <c r="PP225" s="13"/>
      <c r="PQ225" s="13"/>
      <c r="PR225" s="13"/>
      <c r="PS225" s="13"/>
      <c r="PT225" s="13"/>
      <c r="PU225" s="13"/>
      <c r="PV225" s="13"/>
      <c r="PW225" s="13"/>
      <c r="PX225" s="13"/>
      <c r="PY225" s="13"/>
      <c r="PZ225" s="13"/>
      <c r="QA225" s="13"/>
      <c r="QB225" s="13"/>
      <c r="QC225" s="13"/>
      <c r="QD225" s="13"/>
      <c r="QE225" s="13"/>
      <c r="QF225" s="13"/>
    </row>
    <row r="226" spans="8:448"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103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13"/>
      <c r="AZ226" s="13"/>
      <c r="BD226" s="157"/>
      <c r="BE226" s="158"/>
      <c r="BF226" s="76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  <c r="MI226" s="13"/>
      <c r="MJ226" s="13"/>
      <c r="MK226" s="13"/>
      <c r="ML226" s="13"/>
      <c r="MM226" s="13"/>
      <c r="MN226" s="13"/>
      <c r="MO226" s="13"/>
      <c r="MP226" s="13"/>
      <c r="MQ226" s="13"/>
      <c r="MR226" s="13"/>
      <c r="MS226" s="13"/>
      <c r="MT226" s="13"/>
      <c r="MU226" s="13"/>
      <c r="MV226" s="13"/>
      <c r="MW226" s="13"/>
      <c r="MX226" s="13"/>
      <c r="MY226" s="13"/>
      <c r="MZ226" s="13"/>
      <c r="NA226" s="13"/>
      <c r="NB226" s="13"/>
      <c r="NC226" s="13"/>
      <c r="ND226" s="13"/>
      <c r="NE226" s="13"/>
      <c r="NF226" s="13"/>
      <c r="NG226" s="13"/>
      <c r="NH226" s="13"/>
      <c r="NI226" s="13"/>
      <c r="NJ226" s="13"/>
      <c r="NK226" s="13"/>
      <c r="NL226" s="13"/>
      <c r="NM226" s="13"/>
      <c r="NN226" s="13"/>
      <c r="NO226" s="13"/>
      <c r="NP226" s="13"/>
      <c r="NQ226" s="13"/>
      <c r="NR226" s="13"/>
      <c r="NS226" s="13"/>
      <c r="NT226" s="13"/>
      <c r="NU226" s="13"/>
      <c r="NV226" s="13"/>
      <c r="NW226" s="13"/>
      <c r="NX226" s="13"/>
      <c r="NY226" s="13"/>
      <c r="NZ226" s="13"/>
      <c r="OA226" s="13"/>
      <c r="OB226" s="13"/>
      <c r="OC226" s="13"/>
      <c r="OD226" s="13"/>
      <c r="OE226" s="13"/>
      <c r="OF226" s="13"/>
      <c r="OG226" s="13"/>
      <c r="OH226" s="13"/>
      <c r="OI226" s="13"/>
      <c r="OJ226" s="13"/>
      <c r="OK226" s="13"/>
      <c r="OL226" s="13"/>
      <c r="OM226" s="13"/>
      <c r="ON226" s="13"/>
      <c r="OO226" s="13"/>
      <c r="OP226" s="13"/>
      <c r="OQ226" s="13"/>
      <c r="OR226" s="13"/>
      <c r="OS226" s="13"/>
      <c r="OT226" s="13"/>
      <c r="OU226" s="13"/>
      <c r="OV226" s="13"/>
      <c r="OW226" s="13"/>
      <c r="OX226" s="13"/>
      <c r="OY226" s="13"/>
      <c r="OZ226" s="13"/>
      <c r="PA226" s="13"/>
      <c r="PB226" s="13"/>
      <c r="PC226" s="13"/>
      <c r="PD226" s="13"/>
      <c r="PE226" s="13"/>
      <c r="PF226" s="13"/>
      <c r="PG226" s="13"/>
      <c r="PH226" s="13"/>
      <c r="PI226" s="13"/>
      <c r="PJ226" s="13"/>
      <c r="PK226" s="13"/>
      <c r="PL226" s="13"/>
      <c r="PM226" s="13"/>
      <c r="PN226" s="13"/>
      <c r="PO226" s="13"/>
      <c r="PP226" s="13"/>
      <c r="PQ226" s="13"/>
      <c r="PR226" s="13"/>
      <c r="PS226" s="13"/>
      <c r="PT226" s="13"/>
      <c r="PU226" s="13"/>
      <c r="PV226" s="13"/>
      <c r="PW226" s="13"/>
      <c r="PX226" s="13"/>
      <c r="PY226" s="13"/>
      <c r="PZ226" s="13"/>
      <c r="QA226" s="13"/>
      <c r="QB226" s="13"/>
      <c r="QC226" s="13"/>
      <c r="QD226" s="13"/>
      <c r="QE226" s="13"/>
      <c r="QF226" s="13"/>
    </row>
    <row r="227" spans="8:448"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03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13"/>
      <c r="AZ227" s="13"/>
      <c r="BD227" s="157"/>
      <c r="BE227" s="158"/>
      <c r="BF227" s="76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  <c r="MI227" s="13"/>
      <c r="MJ227" s="13"/>
      <c r="MK227" s="13"/>
      <c r="ML227" s="13"/>
      <c r="MM227" s="13"/>
      <c r="MN227" s="13"/>
      <c r="MO227" s="13"/>
      <c r="MP227" s="13"/>
      <c r="MQ227" s="13"/>
      <c r="MR227" s="13"/>
      <c r="MS227" s="13"/>
      <c r="MT227" s="13"/>
      <c r="MU227" s="13"/>
      <c r="MV227" s="13"/>
      <c r="MW227" s="13"/>
      <c r="MX227" s="13"/>
      <c r="MY227" s="13"/>
      <c r="MZ227" s="13"/>
      <c r="NA227" s="13"/>
      <c r="NB227" s="13"/>
      <c r="NC227" s="13"/>
      <c r="ND227" s="13"/>
      <c r="NE227" s="13"/>
      <c r="NF227" s="13"/>
      <c r="NG227" s="13"/>
      <c r="NH227" s="13"/>
      <c r="NI227" s="13"/>
      <c r="NJ227" s="13"/>
      <c r="NK227" s="13"/>
      <c r="NL227" s="13"/>
      <c r="NM227" s="13"/>
      <c r="NN227" s="13"/>
      <c r="NO227" s="13"/>
      <c r="NP227" s="13"/>
      <c r="NQ227" s="13"/>
      <c r="NR227" s="13"/>
      <c r="NS227" s="13"/>
      <c r="NT227" s="13"/>
      <c r="NU227" s="13"/>
      <c r="NV227" s="13"/>
      <c r="NW227" s="13"/>
      <c r="NX227" s="13"/>
      <c r="NY227" s="13"/>
      <c r="NZ227" s="13"/>
      <c r="OA227" s="13"/>
      <c r="OB227" s="13"/>
      <c r="OC227" s="13"/>
      <c r="OD227" s="13"/>
      <c r="OE227" s="13"/>
      <c r="OF227" s="13"/>
      <c r="OG227" s="13"/>
      <c r="OH227" s="13"/>
      <c r="OI227" s="13"/>
      <c r="OJ227" s="13"/>
      <c r="OK227" s="13"/>
      <c r="OL227" s="13"/>
      <c r="OM227" s="13"/>
      <c r="ON227" s="13"/>
      <c r="OO227" s="13"/>
      <c r="OP227" s="13"/>
      <c r="OQ227" s="13"/>
      <c r="OR227" s="13"/>
      <c r="OS227" s="13"/>
      <c r="OT227" s="13"/>
      <c r="OU227" s="13"/>
      <c r="OV227" s="13"/>
      <c r="OW227" s="13"/>
      <c r="OX227" s="13"/>
      <c r="OY227" s="13"/>
      <c r="OZ227" s="13"/>
      <c r="PA227" s="13"/>
      <c r="PB227" s="13"/>
      <c r="PC227" s="13"/>
      <c r="PD227" s="13"/>
      <c r="PE227" s="13"/>
      <c r="PF227" s="13"/>
      <c r="PG227" s="13"/>
      <c r="PH227" s="13"/>
      <c r="PI227" s="13"/>
      <c r="PJ227" s="13"/>
      <c r="PK227" s="13"/>
      <c r="PL227" s="13"/>
      <c r="PM227" s="13"/>
      <c r="PN227" s="13"/>
      <c r="PO227" s="13"/>
      <c r="PP227" s="13"/>
      <c r="PQ227" s="13"/>
      <c r="PR227" s="13"/>
      <c r="PS227" s="13"/>
      <c r="PT227" s="13"/>
      <c r="PU227" s="13"/>
      <c r="PV227" s="13"/>
      <c r="PW227" s="13"/>
      <c r="PX227" s="13"/>
      <c r="PY227" s="13"/>
      <c r="PZ227" s="13"/>
      <c r="QA227" s="13"/>
      <c r="QB227" s="13"/>
      <c r="QC227" s="13"/>
      <c r="QD227" s="13"/>
      <c r="QE227" s="13"/>
      <c r="QF227" s="13"/>
    </row>
    <row r="228" spans="8:448"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103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13"/>
      <c r="AZ228" s="13"/>
      <c r="BD228" s="157"/>
      <c r="BE228" s="158"/>
      <c r="BF228" s="76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3"/>
      <c r="MT228" s="13"/>
      <c r="MU228" s="13"/>
      <c r="MV228" s="13"/>
      <c r="MW228" s="13"/>
      <c r="MX228" s="13"/>
      <c r="MY228" s="13"/>
      <c r="MZ228" s="13"/>
      <c r="NA228" s="13"/>
      <c r="NB228" s="13"/>
      <c r="NC228" s="13"/>
      <c r="ND228" s="13"/>
      <c r="NE228" s="13"/>
      <c r="NF228" s="13"/>
      <c r="NG228" s="13"/>
      <c r="NH228" s="13"/>
      <c r="NI228" s="13"/>
      <c r="NJ228" s="13"/>
      <c r="NK228" s="13"/>
      <c r="NL228" s="13"/>
      <c r="NM228" s="13"/>
      <c r="NN228" s="13"/>
      <c r="NO228" s="13"/>
      <c r="NP228" s="13"/>
      <c r="NQ228" s="13"/>
      <c r="NR228" s="13"/>
      <c r="NS228" s="13"/>
      <c r="NT228" s="13"/>
      <c r="NU228" s="13"/>
      <c r="NV228" s="13"/>
      <c r="NW228" s="13"/>
      <c r="NX228" s="13"/>
      <c r="NY228" s="13"/>
      <c r="NZ228" s="13"/>
      <c r="OA228" s="13"/>
      <c r="OB228" s="13"/>
      <c r="OC228" s="13"/>
      <c r="OD228" s="13"/>
      <c r="OE228" s="13"/>
      <c r="OF228" s="13"/>
      <c r="OG228" s="13"/>
      <c r="OH228" s="13"/>
      <c r="OI228" s="13"/>
      <c r="OJ228" s="13"/>
      <c r="OK228" s="13"/>
      <c r="OL228" s="13"/>
      <c r="OM228" s="13"/>
      <c r="ON228" s="13"/>
      <c r="OO228" s="13"/>
      <c r="OP228" s="13"/>
      <c r="OQ228" s="13"/>
      <c r="OR228" s="13"/>
      <c r="OS228" s="13"/>
      <c r="OT228" s="13"/>
      <c r="OU228" s="13"/>
      <c r="OV228" s="13"/>
      <c r="OW228" s="13"/>
      <c r="OX228" s="13"/>
      <c r="OY228" s="13"/>
      <c r="OZ228" s="13"/>
      <c r="PA228" s="13"/>
      <c r="PB228" s="13"/>
      <c r="PC228" s="13"/>
      <c r="PD228" s="13"/>
      <c r="PE228" s="13"/>
      <c r="PF228" s="13"/>
      <c r="PG228" s="13"/>
      <c r="PH228" s="13"/>
      <c r="PI228" s="13"/>
      <c r="PJ228" s="13"/>
      <c r="PK228" s="13"/>
      <c r="PL228" s="13"/>
      <c r="PM228" s="13"/>
      <c r="PN228" s="13"/>
      <c r="PO228" s="13"/>
      <c r="PP228" s="13"/>
      <c r="PQ228" s="13"/>
      <c r="PR228" s="13"/>
      <c r="PS228" s="13"/>
      <c r="PT228" s="13"/>
      <c r="PU228" s="13"/>
      <c r="PV228" s="13"/>
      <c r="PW228" s="13"/>
      <c r="PX228" s="13"/>
      <c r="PY228" s="13"/>
      <c r="PZ228" s="13"/>
      <c r="QA228" s="13"/>
      <c r="QB228" s="13"/>
      <c r="QC228" s="13"/>
      <c r="QD228" s="13"/>
      <c r="QE228" s="13"/>
      <c r="QF228" s="13"/>
    </row>
    <row r="229" spans="8:448"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103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13"/>
      <c r="AZ229" s="13"/>
      <c r="BD229" s="157"/>
      <c r="BE229" s="158"/>
      <c r="BF229" s="76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  <c r="MI229" s="13"/>
      <c r="MJ229" s="13"/>
      <c r="MK229" s="13"/>
      <c r="ML229" s="13"/>
      <c r="MM229" s="13"/>
      <c r="MN229" s="13"/>
      <c r="MO229" s="13"/>
      <c r="MP229" s="13"/>
      <c r="MQ229" s="13"/>
      <c r="MR229" s="13"/>
      <c r="MS229" s="13"/>
      <c r="MT229" s="13"/>
      <c r="MU229" s="13"/>
      <c r="MV229" s="13"/>
      <c r="MW229" s="13"/>
      <c r="MX229" s="13"/>
      <c r="MY229" s="13"/>
      <c r="MZ229" s="13"/>
      <c r="NA229" s="13"/>
      <c r="NB229" s="13"/>
      <c r="NC229" s="13"/>
      <c r="ND229" s="13"/>
      <c r="NE229" s="13"/>
      <c r="NF229" s="13"/>
      <c r="NG229" s="13"/>
      <c r="NH229" s="13"/>
      <c r="NI229" s="13"/>
      <c r="NJ229" s="13"/>
      <c r="NK229" s="13"/>
      <c r="NL229" s="13"/>
      <c r="NM229" s="13"/>
      <c r="NN229" s="13"/>
      <c r="NO229" s="13"/>
      <c r="NP229" s="13"/>
      <c r="NQ229" s="13"/>
      <c r="NR229" s="13"/>
      <c r="NS229" s="13"/>
      <c r="NT229" s="13"/>
      <c r="NU229" s="13"/>
      <c r="NV229" s="13"/>
      <c r="NW229" s="13"/>
      <c r="NX229" s="13"/>
      <c r="NY229" s="13"/>
      <c r="NZ229" s="13"/>
      <c r="OA229" s="13"/>
      <c r="OB229" s="13"/>
      <c r="OC229" s="13"/>
      <c r="OD229" s="13"/>
      <c r="OE229" s="13"/>
      <c r="OF229" s="13"/>
      <c r="OG229" s="13"/>
      <c r="OH229" s="13"/>
      <c r="OI229" s="13"/>
      <c r="OJ229" s="13"/>
      <c r="OK229" s="13"/>
      <c r="OL229" s="13"/>
      <c r="OM229" s="13"/>
      <c r="ON229" s="13"/>
      <c r="OO229" s="13"/>
      <c r="OP229" s="13"/>
      <c r="OQ229" s="13"/>
      <c r="OR229" s="13"/>
      <c r="OS229" s="13"/>
      <c r="OT229" s="13"/>
      <c r="OU229" s="13"/>
      <c r="OV229" s="13"/>
      <c r="OW229" s="13"/>
      <c r="OX229" s="13"/>
      <c r="OY229" s="13"/>
      <c r="OZ229" s="13"/>
      <c r="PA229" s="13"/>
      <c r="PB229" s="13"/>
      <c r="PC229" s="13"/>
      <c r="PD229" s="13"/>
      <c r="PE229" s="13"/>
      <c r="PF229" s="13"/>
      <c r="PG229" s="13"/>
      <c r="PH229" s="13"/>
      <c r="PI229" s="13"/>
      <c r="PJ229" s="13"/>
      <c r="PK229" s="13"/>
      <c r="PL229" s="13"/>
      <c r="PM229" s="13"/>
      <c r="PN229" s="13"/>
      <c r="PO229" s="13"/>
      <c r="PP229" s="13"/>
      <c r="PQ229" s="13"/>
      <c r="PR229" s="13"/>
      <c r="PS229" s="13"/>
      <c r="PT229" s="13"/>
      <c r="PU229" s="13"/>
      <c r="PV229" s="13"/>
      <c r="PW229" s="13"/>
      <c r="PX229" s="13"/>
      <c r="PY229" s="13"/>
      <c r="PZ229" s="13"/>
      <c r="QA229" s="13"/>
      <c r="QB229" s="13"/>
      <c r="QC229" s="13"/>
      <c r="QD229" s="13"/>
      <c r="QE229" s="13"/>
      <c r="QF229" s="13"/>
    </row>
    <row r="230" spans="8:448"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03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13"/>
      <c r="AZ230" s="13"/>
      <c r="BD230" s="157"/>
      <c r="BE230" s="158"/>
      <c r="BF230" s="76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  <c r="MI230" s="13"/>
      <c r="MJ230" s="13"/>
      <c r="MK230" s="13"/>
      <c r="ML230" s="13"/>
      <c r="MM230" s="13"/>
      <c r="MN230" s="13"/>
      <c r="MO230" s="13"/>
      <c r="MP230" s="13"/>
      <c r="MQ230" s="13"/>
      <c r="MR230" s="13"/>
      <c r="MS230" s="13"/>
      <c r="MT230" s="13"/>
      <c r="MU230" s="13"/>
      <c r="MV230" s="13"/>
      <c r="MW230" s="13"/>
      <c r="MX230" s="13"/>
      <c r="MY230" s="13"/>
      <c r="MZ230" s="13"/>
      <c r="NA230" s="13"/>
      <c r="NB230" s="13"/>
      <c r="NC230" s="13"/>
      <c r="ND230" s="13"/>
      <c r="NE230" s="13"/>
      <c r="NF230" s="13"/>
      <c r="NG230" s="13"/>
      <c r="NH230" s="13"/>
      <c r="NI230" s="13"/>
      <c r="NJ230" s="13"/>
      <c r="NK230" s="13"/>
      <c r="NL230" s="13"/>
      <c r="NM230" s="13"/>
      <c r="NN230" s="13"/>
      <c r="NO230" s="13"/>
      <c r="NP230" s="13"/>
      <c r="NQ230" s="13"/>
      <c r="NR230" s="13"/>
      <c r="NS230" s="13"/>
      <c r="NT230" s="13"/>
      <c r="NU230" s="13"/>
      <c r="NV230" s="13"/>
      <c r="NW230" s="13"/>
      <c r="NX230" s="13"/>
      <c r="NY230" s="13"/>
      <c r="NZ230" s="13"/>
      <c r="OA230" s="13"/>
      <c r="OB230" s="13"/>
      <c r="OC230" s="13"/>
      <c r="OD230" s="13"/>
      <c r="OE230" s="13"/>
      <c r="OF230" s="13"/>
      <c r="OG230" s="13"/>
      <c r="OH230" s="13"/>
      <c r="OI230" s="13"/>
      <c r="OJ230" s="13"/>
      <c r="OK230" s="13"/>
      <c r="OL230" s="13"/>
      <c r="OM230" s="13"/>
      <c r="ON230" s="13"/>
      <c r="OO230" s="13"/>
      <c r="OP230" s="13"/>
      <c r="OQ230" s="13"/>
      <c r="OR230" s="13"/>
      <c r="OS230" s="13"/>
      <c r="OT230" s="13"/>
      <c r="OU230" s="13"/>
      <c r="OV230" s="13"/>
      <c r="OW230" s="13"/>
      <c r="OX230" s="13"/>
      <c r="OY230" s="13"/>
      <c r="OZ230" s="13"/>
      <c r="PA230" s="13"/>
      <c r="PB230" s="13"/>
      <c r="PC230" s="13"/>
      <c r="PD230" s="13"/>
      <c r="PE230" s="13"/>
      <c r="PF230" s="13"/>
      <c r="PG230" s="13"/>
      <c r="PH230" s="13"/>
      <c r="PI230" s="13"/>
      <c r="PJ230" s="13"/>
      <c r="PK230" s="13"/>
      <c r="PL230" s="13"/>
      <c r="PM230" s="13"/>
      <c r="PN230" s="13"/>
      <c r="PO230" s="13"/>
      <c r="PP230" s="13"/>
      <c r="PQ230" s="13"/>
      <c r="PR230" s="13"/>
      <c r="PS230" s="13"/>
      <c r="PT230" s="13"/>
      <c r="PU230" s="13"/>
      <c r="PV230" s="13"/>
      <c r="PW230" s="13"/>
      <c r="PX230" s="13"/>
      <c r="PY230" s="13"/>
      <c r="PZ230" s="13"/>
      <c r="QA230" s="13"/>
      <c r="QB230" s="13"/>
      <c r="QC230" s="13"/>
      <c r="QD230" s="13"/>
      <c r="QE230" s="13"/>
      <c r="QF230" s="13"/>
    </row>
    <row r="231" spans="8:448"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103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13"/>
      <c r="AZ231" s="13"/>
      <c r="BD231" s="157"/>
      <c r="BE231" s="158"/>
      <c r="BF231" s="76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  <c r="MI231" s="13"/>
      <c r="MJ231" s="13"/>
      <c r="MK231" s="13"/>
      <c r="ML231" s="13"/>
      <c r="MM231" s="13"/>
      <c r="MN231" s="13"/>
      <c r="MO231" s="13"/>
      <c r="MP231" s="13"/>
      <c r="MQ231" s="13"/>
      <c r="MR231" s="13"/>
      <c r="MS231" s="13"/>
      <c r="MT231" s="13"/>
      <c r="MU231" s="13"/>
      <c r="MV231" s="13"/>
      <c r="MW231" s="13"/>
      <c r="MX231" s="13"/>
      <c r="MY231" s="13"/>
      <c r="MZ231" s="13"/>
      <c r="NA231" s="13"/>
      <c r="NB231" s="13"/>
      <c r="NC231" s="13"/>
      <c r="ND231" s="13"/>
      <c r="NE231" s="13"/>
      <c r="NF231" s="13"/>
      <c r="NG231" s="13"/>
      <c r="NH231" s="13"/>
      <c r="NI231" s="13"/>
      <c r="NJ231" s="13"/>
      <c r="NK231" s="13"/>
      <c r="NL231" s="13"/>
      <c r="NM231" s="13"/>
      <c r="NN231" s="13"/>
      <c r="NO231" s="13"/>
      <c r="NP231" s="13"/>
      <c r="NQ231" s="13"/>
      <c r="NR231" s="13"/>
      <c r="NS231" s="13"/>
      <c r="NT231" s="13"/>
      <c r="NU231" s="13"/>
      <c r="NV231" s="13"/>
      <c r="NW231" s="13"/>
      <c r="NX231" s="13"/>
      <c r="NY231" s="13"/>
      <c r="NZ231" s="13"/>
      <c r="OA231" s="13"/>
      <c r="OB231" s="13"/>
      <c r="OC231" s="13"/>
      <c r="OD231" s="13"/>
      <c r="OE231" s="13"/>
      <c r="OF231" s="13"/>
      <c r="OG231" s="13"/>
      <c r="OH231" s="13"/>
      <c r="OI231" s="13"/>
      <c r="OJ231" s="13"/>
      <c r="OK231" s="13"/>
      <c r="OL231" s="13"/>
      <c r="OM231" s="13"/>
      <c r="ON231" s="13"/>
      <c r="OO231" s="13"/>
      <c r="OP231" s="13"/>
      <c r="OQ231" s="13"/>
      <c r="OR231" s="13"/>
      <c r="OS231" s="13"/>
      <c r="OT231" s="13"/>
      <c r="OU231" s="13"/>
      <c r="OV231" s="13"/>
      <c r="OW231" s="13"/>
      <c r="OX231" s="13"/>
      <c r="OY231" s="13"/>
      <c r="OZ231" s="13"/>
      <c r="PA231" s="13"/>
      <c r="PB231" s="13"/>
      <c r="PC231" s="13"/>
      <c r="PD231" s="13"/>
      <c r="PE231" s="13"/>
      <c r="PF231" s="13"/>
      <c r="PG231" s="13"/>
      <c r="PH231" s="13"/>
      <c r="PI231" s="13"/>
      <c r="PJ231" s="13"/>
      <c r="PK231" s="13"/>
      <c r="PL231" s="13"/>
      <c r="PM231" s="13"/>
      <c r="PN231" s="13"/>
      <c r="PO231" s="13"/>
      <c r="PP231" s="13"/>
      <c r="PQ231" s="13"/>
      <c r="PR231" s="13"/>
      <c r="PS231" s="13"/>
      <c r="PT231" s="13"/>
      <c r="PU231" s="13"/>
      <c r="PV231" s="13"/>
      <c r="PW231" s="13"/>
      <c r="PX231" s="13"/>
      <c r="PY231" s="13"/>
      <c r="PZ231" s="13"/>
      <c r="QA231" s="13"/>
      <c r="QB231" s="13"/>
      <c r="QC231" s="13"/>
      <c r="QD231" s="13"/>
      <c r="QE231" s="13"/>
      <c r="QF231" s="13"/>
    </row>
    <row r="232" spans="8:448"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103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13"/>
      <c r="AZ232" s="13"/>
      <c r="BD232" s="157"/>
      <c r="BE232" s="158"/>
      <c r="BF232" s="76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13"/>
      <c r="NN232" s="13"/>
      <c r="NO232" s="13"/>
      <c r="NP232" s="13"/>
      <c r="NQ232" s="13"/>
      <c r="NR232" s="13"/>
      <c r="NS232" s="13"/>
      <c r="NT232" s="13"/>
      <c r="NU232" s="13"/>
      <c r="NV232" s="13"/>
      <c r="NW232" s="13"/>
      <c r="NX232" s="13"/>
      <c r="NY232" s="13"/>
      <c r="NZ232" s="13"/>
      <c r="OA232" s="13"/>
      <c r="OB232" s="13"/>
      <c r="OC232" s="13"/>
      <c r="OD232" s="13"/>
      <c r="OE232" s="13"/>
      <c r="OF232" s="13"/>
      <c r="OG232" s="13"/>
      <c r="OH232" s="13"/>
      <c r="OI232" s="13"/>
      <c r="OJ232" s="13"/>
      <c r="OK232" s="13"/>
      <c r="OL232" s="13"/>
      <c r="OM232" s="13"/>
      <c r="ON232" s="13"/>
      <c r="OO232" s="13"/>
      <c r="OP232" s="13"/>
      <c r="OQ232" s="13"/>
      <c r="OR232" s="13"/>
      <c r="OS232" s="13"/>
      <c r="OT232" s="13"/>
      <c r="OU232" s="13"/>
      <c r="OV232" s="13"/>
      <c r="OW232" s="13"/>
      <c r="OX232" s="13"/>
      <c r="OY232" s="13"/>
      <c r="OZ232" s="13"/>
      <c r="PA232" s="13"/>
      <c r="PB232" s="13"/>
      <c r="PC232" s="13"/>
      <c r="PD232" s="13"/>
      <c r="PE232" s="13"/>
      <c r="PF232" s="13"/>
      <c r="PG232" s="13"/>
      <c r="PH232" s="13"/>
      <c r="PI232" s="13"/>
      <c r="PJ232" s="13"/>
      <c r="PK232" s="13"/>
      <c r="PL232" s="13"/>
      <c r="PM232" s="13"/>
      <c r="PN232" s="13"/>
      <c r="PO232" s="13"/>
      <c r="PP232" s="13"/>
      <c r="PQ232" s="13"/>
      <c r="PR232" s="13"/>
      <c r="PS232" s="13"/>
      <c r="PT232" s="13"/>
      <c r="PU232" s="13"/>
      <c r="PV232" s="13"/>
      <c r="PW232" s="13"/>
      <c r="PX232" s="13"/>
      <c r="PY232" s="13"/>
      <c r="PZ232" s="13"/>
      <c r="QA232" s="13"/>
      <c r="QB232" s="13"/>
      <c r="QC232" s="13"/>
      <c r="QD232" s="13"/>
      <c r="QE232" s="13"/>
      <c r="QF232" s="13"/>
    </row>
    <row r="233" spans="8:448"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103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13"/>
      <c r="AZ233" s="13"/>
      <c r="BD233" s="157"/>
      <c r="BE233" s="158"/>
      <c r="BF233" s="76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13"/>
      <c r="NN233" s="13"/>
      <c r="NO233" s="13"/>
      <c r="NP233" s="13"/>
      <c r="NQ233" s="13"/>
      <c r="NR233" s="13"/>
      <c r="NS233" s="13"/>
      <c r="NT233" s="13"/>
      <c r="NU233" s="13"/>
      <c r="NV233" s="13"/>
      <c r="NW233" s="13"/>
      <c r="NX233" s="13"/>
      <c r="NY233" s="13"/>
      <c r="NZ233" s="13"/>
      <c r="OA233" s="13"/>
      <c r="OB233" s="13"/>
      <c r="OC233" s="13"/>
      <c r="OD233" s="13"/>
      <c r="OE233" s="13"/>
      <c r="OF233" s="13"/>
      <c r="OG233" s="13"/>
      <c r="OH233" s="13"/>
      <c r="OI233" s="13"/>
      <c r="OJ233" s="13"/>
      <c r="OK233" s="13"/>
      <c r="OL233" s="13"/>
      <c r="OM233" s="13"/>
      <c r="ON233" s="13"/>
      <c r="OO233" s="13"/>
      <c r="OP233" s="13"/>
      <c r="OQ233" s="13"/>
      <c r="OR233" s="13"/>
      <c r="OS233" s="13"/>
      <c r="OT233" s="13"/>
      <c r="OU233" s="13"/>
      <c r="OV233" s="13"/>
      <c r="OW233" s="13"/>
      <c r="OX233" s="13"/>
      <c r="OY233" s="13"/>
      <c r="OZ233" s="13"/>
      <c r="PA233" s="13"/>
      <c r="PB233" s="13"/>
      <c r="PC233" s="13"/>
      <c r="PD233" s="13"/>
      <c r="PE233" s="13"/>
      <c r="PF233" s="13"/>
      <c r="PG233" s="13"/>
      <c r="PH233" s="13"/>
      <c r="PI233" s="13"/>
      <c r="PJ233" s="13"/>
      <c r="PK233" s="13"/>
      <c r="PL233" s="13"/>
      <c r="PM233" s="13"/>
      <c r="PN233" s="13"/>
      <c r="PO233" s="13"/>
      <c r="PP233" s="13"/>
      <c r="PQ233" s="13"/>
      <c r="PR233" s="13"/>
      <c r="PS233" s="13"/>
      <c r="PT233" s="13"/>
      <c r="PU233" s="13"/>
      <c r="PV233" s="13"/>
      <c r="PW233" s="13"/>
      <c r="PX233" s="13"/>
      <c r="PY233" s="13"/>
      <c r="PZ233" s="13"/>
      <c r="QA233" s="13"/>
      <c r="QB233" s="13"/>
      <c r="QC233" s="13"/>
      <c r="QD233" s="13"/>
      <c r="QE233" s="13"/>
      <c r="QF233" s="13"/>
    </row>
    <row r="234" spans="8:448"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103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13"/>
      <c r="AZ234" s="13"/>
      <c r="BD234" s="157"/>
      <c r="BE234" s="158"/>
      <c r="BF234" s="76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13"/>
      <c r="NN234" s="13"/>
      <c r="NO234" s="13"/>
      <c r="NP234" s="13"/>
      <c r="NQ234" s="13"/>
      <c r="NR234" s="13"/>
      <c r="NS234" s="13"/>
      <c r="NT234" s="13"/>
      <c r="NU234" s="13"/>
      <c r="NV234" s="13"/>
      <c r="NW234" s="13"/>
      <c r="NX234" s="13"/>
      <c r="NY234" s="13"/>
      <c r="NZ234" s="13"/>
      <c r="OA234" s="13"/>
      <c r="OB234" s="13"/>
      <c r="OC234" s="13"/>
      <c r="OD234" s="13"/>
      <c r="OE234" s="13"/>
      <c r="OF234" s="13"/>
      <c r="OG234" s="13"/>
      <c r="OH234" s="13"/>
      <c r="OI234" s="13"/>
      <c r="OJ234" s="13"/>
      <c r="OK234" s="13"/>
      <c r="OL234" s="13"/>
      <c r="OM234" s="13"/>
      <c r="ON234" s="13"/>
      <c r="OO234" s="13"/>
      <c r="OP234" s="13"/>
      <c r="OQ234" s="13"/>
      <c r="OR234" s="13"/>
      <c r="OS234" s="13"/>
      <c r="OT234" s="13"/>
      <c r="OU234" s="13"/>
      <c r="OV234" s="13"/>
      <c r="OW234" s="13"/>
      <c r="OX234" s="13"/>
      <c r="OY234" s="13"/>
      <c r="OZ234" s="13"/>
      <c r="PA234" s="13"/>
      <c r="PB234" s="13"/>
      <c r="PC234" s="13"/>
      <c r="PD234" s="13"/>
      <c r="PE234" s="13"/>
      <c r="PF234" s="13"/>
      <c r="PG234" s="13"/>
      <c r="PH234" s="13"/>
      <c r="PI234" s="13"/>
      <c r="PJ234" s="13"/>
      <c r="PK234" s="13"/>
      <c r="PL234" s="13"/>
      <c r="PM234" s="13"/>
      <c r="PN234" s="13"/>
      <c r="PO234" s="13"/>
      <c r="PP234" s="13"/>
      <c r="PQ234" s="13"/>
      <c r="PR234" s="13"/>
      <c r="PS234" s="13"/>
      <c r="PT234" s="13"/>
      <c r="PU234" s="13"/>
      <c r="PV234" s="13"/>
      <c r="PW234" s="13"/>
      <c r="PX234" s="13"/>
      <c r="PY234" s="13"/>
      <c r="PZ234" s="13"/>
      <c r="QA234" s="13"/>
      <c r="QB234" s="13"/>
      <c r="QC234" s="13"/>
      <c r="QD234" s="13"/>
      <c r="QE234" s="13"/>
      <c r="QF234" s="13"/>
    </row>
    <row r="235" spans="8:448"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103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13"/>
      <c r="AZ235" s="13"/>
      <c r="BD235" s="157"/>
      <c r="BE235" s="158"/>
      <c r="BF235" s="76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13"/>
      <c r="NN235" s="13"/>
      <c r="NO235" s="13"/>
      <c r="NP235" s="13"/>
      <c r="NQ235" s="13"/>
      <c r="NR235" s="13"/>
      <c r="NS235" s="13"/>
      <c r="NT235" s="13"/>
      <c r="NU235" s="13"/>
      <c r="NV235" s="13"/>
      <c r="NW235" s="13"/>
      <c r="NX235" s="13"/>
      <c r="NY235" s="13"/>
      <c r="NZ235" s="13"/>
      <c r="OA235" s="13"/>
      <c r="OB235" s="13"/>
      <c r="OC235" s="13"/>
      <c r="OD235" s="13"/>
      <c r="OE235" s="13"/>
      <c r="OF235" s="13"/>
      <c r="OG235" s="13"/>
      <c r="OH235" s="13"/>
      <c r="OI235" s="13"/>
      <c r="OJ235" s="13"/>
      <c r="OK235" s="13"/>
      <c r="OL235" s="13"/>
      <c r="OM235" s="13"/>
      <c r="ON235" s="13"/>
      <c r="OO235" s="13"/>
      <c r="OP235" s="13"/>
      <c r="OQ235" s="13"/>
      <c r="OR235" s="13"/>
      <c r="OS235" s="13"/>
      <c r="OT235" s="13"/>
      <c r="OU235" s="13"/>
      <c r="OV235" s="13"/>
      <c r="OW235" s="13"/>
      <c r="OX235" s="13"/>
      <c r="OY235" s="13"/>
      <c r="OZ235" s="13"/>
      <c r="PA235" s="13"/>
      <c r="PB235" s="13"/>
      <c r="PC235" s="13"/>
      <c r="PD235" s="13"/>
      <c r="PE235" s="13"/>
      <c r="PF235" s="13"/>
      <c r="PG235" s="13"/>
      <c r="PH235" s="13"/>
      <c r="PI235" s="13"/>
      <c r="PJ235" s="13"/>
      <c r="PK235" s="13"/>
      <c r="PL235" s="13"/>
      <c r="PM235" s="13"/>
      <c r="PN235" s="13"/>
      <c r="PO235" s="13"/>
      <c r="PP235" s="13"/>
      <c r="PQ235" s="13"/>
      <c r="PR235" s="13"/>
      <c r="PS235" s="13"/>
      <c r="PT235" s="13"/>
      <c r="PU235" s="13"/>
      <c r="PV235" s="13"/>
      <c r="PW235" s="13"/>
      <c r="PX235" s="13"/>
      <c r="PY235" s="13"/>
      <c r="PZ235" s="13"/>
      <c r="QA235" s="13"/>
      <c r="QB235" s="13"/>
      <c r="QC235" s="13"/>
      <c r="QD235" s="13"/>
      <c r="QE235" s="13"/>
      <c r="QF235" s="13"/>
    </row>
    <row r="236" spans="8:448"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103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13"/>
      <c r="AZ236" s="13"/>
      <c r="BD236" s="157"/>
      <c r="BE236" s="158"/>
      <c r="BF236" s="76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13"/>
      <c r="NN236" s="13"/>
      <c r="NO236" s="13"/>
      <c r="NP236" s="13"/>
      <c r="NQ236" s="13"/>
      <c r="NR236" s="13"/>
      <c r="NS236" s="13"/>
      <c r="NT236" s="13"/>
      <c r="NU236" s="13"/>
      <c r="NV236" s="13"/>
      <c r="NW236" s="13"/>
      <c r="NX236" s="13"/>
      <c r="NY236" s="13"/>
      <c r="NZ236" s="13"/>
      <c r="OA236" s="13"/>
      <c r="OB236" s="13"/>
      <c r="OC236" s="13"/>
      <c r="OD236" s="13"/>
      <c r="OE236" s="13"/>
      <c r="OF236" s="13"/>
      <c r="OG236" s="13"/>
      <c r="OH236" s="13"/>
      <c r="OI236" s="13"/>
      <c r="OJ236" s="13"/>
      <c r="OK236" s="13"/>
      <c r="OL236" s="13"/>
      <c r="OM236" s="13"/>
      <c r="ON236" s="13"/>
      <c r="OO236" s="13"/>
      <c r="OP236" s="13"/>
      <c r="OQ236" s="13"/>
      <c r="OR236" s="13"/>
      <c r="OS236" s="13"/>
      <c r="OT236" s="13"/>
      <c r="OU236" s="13"/>
      <c r="OV236" s="13"/>
      <c r="OW236" s="13"/>
      <c r="OX236" s="13"/>
      <c r="OY236" s="13"/>
      <c r="OZ236" s="13"/>
      <c r="PA236" s="13"/>
      <c r="PB236" s="13"/>
      <c r="PC236" s="13"/>
      <c r="PD236" s="13"/>
      <c r="PE236" s="13"/>
      <c r="PF236" s="13"/>
      <c r="PG236" s="13"/>
      <c r="PH236" s="13"/>
      <c r="PI236" s="13"/>
      <c r="PJ236" s="13"/>
      <c r="PK236" s="13"/>
      <c r="PL236" s="13"/>
      <c r="PM236" s="13"/>
      <c r="PN236" s="13"/>
      <c r="PO236" s="13"/>
      <c r="PP236" s="13"/>
      <c r="PQ236" s="13"/>
      <c r="PR236" s="13"/>
      <c r="PS236" s="13"/>
      <c r="PT236" s="13"/>
      <c r="PU236" s="13"/>
      <c r="PV236" s="13"/>
      <c r="PW236" s="13"/>
      <c r="PX236" s="13"/>
      <c r="PY236" s="13"/>
      <c r="PZ236" s="13"/>
      <c r="QA236" s="13"/>
      <c r="QB236" s="13"/>
      <c r="QC236" s="13"/>
      <c r="QD236" s="13"/>
      <c r="QE236" s="13"/>
      <c r="QF236" s="13"/>
    </row>
    <row r="237" spans="8:448"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103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13"/>
      <c r="AZ237" s="13"/>
      <c r="BD237" s="157"/>
      <c r="BE237" s="158"/>
      <c r="BF237" s="76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13"/>
      <c r="NN237" s="13"/>
      <c r="NO237" s="13"/>
      <c r="NP237" s="13"/>
      <c r="NQ237" s="13"/>
      <c r="NR237" s="13"/>
      <c r="NS237" s="13"/>
      <c r="NT237" s="13"/>
      <c r="NU237" s="13"/>
      <c r="NV237" s="13"/>
      <c r="NW237" s="13"/>
      <c r="NX237" s="13"/>
      <c r="NY237" s="13"/>
      <c r="NZ237" s="13"/>
      <c r="OA237" s="13"/>
      <c r="OB237" s="13"/>
      <c r="OC237" s="13"/>
      <c r="OD237" s="13"/>
      <c r="OE237" s="13"/>
      <c r="OF237" s="13"/>
      <c r="OG237" s="13"/>
      <c r="OH237" s="13"/>
      <c r="OI237" s="13"/>
      <c r="OJ237" s="13"/>
      <c r="OK237" s="13"/>
      <c r="OL237" s="13"/>
      <c r="OM237" s="13"/>
      <c r="ON237" s="13"/>
      <c r="OO237" s="13"/>
      <c r="OP237" s="13"/>
      <c r="OQ237" s="13"/>
      <c r="OR237" s="13"/>
      <c r="OS237" s="13"/>
      <c r="OT237" s="13"/>
      <c r="OU237" s="13"/>
      <c r="OV237" s="13"/>
      <c r="OW237" s="13"/>
      <c r="OX237" s="13"/>
      <c r="OY237" s="13"/>
      <c r="OZ237" s="13"/>
      <c r="PA237" s="13"/>
      <c r="PB237" s="13"/>
      <c r="PC237" s="13"/>
      <c r="PD237" s="13"/>
      <c r="PE237" s="13"/>
      <c r="PF237" s="13"/>
      <c r="PG237" s="13"/>
      <c r="PH237" s="13"/>
      <c r="PI237" s="13"/>
      <c r="PJ237" s="13"/>
      <c r="PK237" s="13"/>
      <c r="PL237" s="13"/>
      <c r="PM237" s="13"/>
      <c r="PN237" s="13"/>
      <c r="PO237" s="13"/>
      <c r="PP237" s="13"/>
      <c r="PQ237" s="13"/>
      <c r="PR237" s="13"/>
      <c r="PS237" s="13"/>
      <c r="PT237" s="13"/>
      <c r="PU237" s="13"/>
      <c r="PV237" s="13"/>
      <c r="PW237" s="13"/>
      <c r="PX237" s="13"/>
      <c r="PY237" s="13"/>
      <c r="PZ237" s="13"/>
      <c r="QA237" s="13"/>
      <c r="QB237" s="13"/>
      <c r="QC237" s="13"/>
      <c r="QD237" s="13"/>
      <c r="QE237" s="13"/>
      <c r="QF237" s="13"/>
    </row>
    <row r="238" spans="8:448"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103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13"/>
      <c r="AZ238" s="13"/>
      <c r="BD238" s="157"/>
      <c r="BE238" s="158"/>
      <c r="BF238" s="76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13"/>
      <c r="NN238" s="13"/>
      <c r="NO238" s="13"/>
      <c r="NP238" s="13"/>
      <c r="NQ238" s="13"/>
      <c r="NR238" s="13"/>
      <c r="NS238" s="13"/>
      <c r="NT238" s="13"/>
      <c r="NU238" s="13"/>
      <c r="NV238" s="13"/>
      <c r="NW238" s="13"/>
      <c r="NX238" s="13"/>
      <c r="NY238" s="13"/>
      <c r="NZ238" s="13"/>
      <c r="OA238" s="13"/>
      <c r="OB238" s="13"/>
      <c r="OC238" s="13"/>
      <c r="OD238" s="13"/>
      <c r="OE238" s="13"/>
      <c r="OF238" s="13"/>
      <c r="OG238" s="13"/>
      <c r="OH238" s="13"/>
      <c r="OI238" s="13"/>
      <c r="OJ238" s="13"/>
      <c r="OK238" s="13"/>
      <c r="OL238" s="13"/>
      <c r="OM238" s="13"/>
      <c r="ON238" s="13"/>
      <c r="OO238" s="13"/>
      <c r="OP238" s="13"/>
      <c r="OQ238" s="13"/>
      <c r="OR238" s="13"/>
      <c r="OS238" s="13"/>
      <c r="OT238" s="13"/>
      <c r="OU238" s="13"/>
      <c r="OV238" s="13"/>
      <c r="OW238" s="13"/>
      <c r="OX238" s="13"/>
      <c r="OY238" s="13"/>
      <c r="OZ238" s="13"/>
      <c r="PA238" s="13"/>
      <c r="PB238" s="13"/>
      <c r="PC238" s="13"/>
      <c r="PD238" s="13"/>
      <c r="PE238" s="13"/>
      <c r="PF238" s="13"/>
      <c r="PG238" s="13"/>
      <c r="PH238" s="13"/>
      <c r="PI238" s="13"/>
      <c r="PJ238" s="13"/>
      <c r="PK238" s="13"/>
      <c r="PL238" s="13"/>
      <c r="PM238" s="13"/>
      <c r="PN238" s="13"/>
      <c r="PO238" s="13"/>
      <c r="PP238" s="13"/>
      <c r="PQ238" s="13"/>
      <c r="PR238" s="13"/>
      <c r="PS238" s="13"/>
      <c r="PT238" s="13"/>
      <c r="PU238" s="13"/>
      <c r="PV238" s="13"/>
      <c r="PW238" s="13"/>
      <c r="PX238" s="13"/>
      <c r="PY238" s="13"/>
      <c r="PZ238" s="13"/>
      <c r="QA238" s="13"/>
      <c r="QB238" s="13"/>
      <c r="QC238" s="13"/>
      <c r="QD238" s="13"/>
      <c r="QE238" s="13"/>
      <c r="QF238" s="13"/>
    </row>
    <row r="239" spans="8:448"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103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13"/>
      <c r="AZ239" s="13"/>
      <c r="BD239" s="157"/>
      <c r="BE239" s="158"/>
      <c r="BF239" s="76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13"/>
      <c r="NN239" s="13"/>
      <c r="NO239" s="13"/>
      <c r="NP239" s="13"/>
      <c r="NQ239" s="13"/>
      <c r="NR239" s="13"/>
      <c r="NS239" s="13"/>
      <c r="NT239" s="13"/>
      <c r="NU239" s="13"/>
      <c r="NV239" s="13"/>
      <c r="NW239" s="13"/>
      <c r="NX239" s="13"/>
      <c r="NY239" s="13"/>
      <c r="NZ239" s="13"/>
      <c r="OA239" s="13"/>
      <c r="OB239" s="13"/>
      <c r="OC239" s="13"/>
      <c r="OD239" s="13"/>
      <c r="OE239" s="13"/>
      <c r="OF239" s="13"/>
      <c r="OG239" s="13"/>
      <c r="OH239" s="13"/>
      <c r="OI239" s="13"/>
      <c r="OJ239" s="13"/>
      <c r="OK239" s="13"/>
      <c r="OL239" s="13"/>
      <c r="OM239" s="13"/>
      <c r="ON239" s="13"/>
      <c r="OO239" s="13"/>
      <c r="OP239" s="13"/>
      <c r="OQ239" s="13"/>
      <c r="OR239" s="13"/>
      <c r="OS239" s="13"/>
      <c r="OT239" s="13"/>
      <c r="OU239" s="13"/>
      <c r="OV239" s="13"/>
      <c r="OW239" s="13"/>
      <c r="OX239" s="13"/>
      <c r="OY239" s="13"/>
      <c r="OZ239" s="13"/>
      <c r="PA239" s="13"/>
      <c r="PB239" s="13"/>
      <c r="PC239" s="13"/>
      <c r="PD239" s="13"/>
      <c r="PE239" s="13"/>
      <c r="PF239" s="13"/>
      <c r="PG239" s="13"/>
      <c r="PH239" s="13"/>
      <c r="PI239" s="13"/>
      <c r="PJ239" s="13"/>
      <c r="PK239" s="13"/>
      <c r="PL239" s="13"/>
      <c r="PM239" s="13"/>
      <c r="PN239" s="13"/>
      <c r="PO239" s="13"/>
      <c r="PP239" s="13"/>
      <c r="PQ239" s="13"/>
      <c r="PR239" s="13"/>
      <c r="PS239" s="13"/>
      <c r="PT239" s="13"/>
      <c r="PU239" s="13"/>
      <c r="PV239" s="13"/>
      <c r="PW239" s="13"/>
      <c r="PX239" s="13"/>
      <c r="PY239" s="13"/>
      <c r="PZ239" s="13"/>
      <c r="QA239" s="13"/>
      <c r="QB239" s="13"/>
      <c r="QC239" s="13"/>
      <c r="QD239" s="13"/>
      <c r="QE239" s="13"/>
      <c r="QF239" s="13"/>
    </row>
    <row r="240" spans="8:448"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103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13"/>
      <c r="AZ240" s="13"/>
      <c r="BD240" s="157"/>
      <c r="BE240" s="158"/>
      <c r="BF240" s="76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13"/>
      <c r="NN240" s="13"/>
      <c r="NO240" s="13"/>
      <c r="NP240" s="13"/>
      <c r="NQ240" s="13"/>
      <c r="NR240" s="13"/>
      <c r="NS240" s="13"/>
      <c r="NT240" s="13"/>
      <c r="NU240" s="13"/>
      <c r="NV240" s="13"/>
      <c r="NW240" s="13"/>
      <c r="NX240" s="13"/>
      <c r="NY240" s="13"/>
      <c r="NZ240" s="13"/>
      <c r="OA240" s="13"/>
      <c r="OB240" s="13"/>
      <c r="OC240" s="13"/>
      <c r="OD240" s="13"/>
      <c r="OE240" s="13"/>
      <c r="OF240" s="13"/>
      <c r="OG240" s="13"/>
      <c r="OH240" s="13"/>
      <c r="OI240" s="13"/>
      <c r="OJ240" s="13"/>
      <c r="OK240" s="13"/>
      <c r="OL240" s="13"/>
      <c r="OM240" s="13"/>
      <c r="ON240" s="13"/>
      <c r="OO240" s="13"/>
      <c r="OP240" s="13"/>
      <c r="OQ240" s="13"/>
      <c r="OR240" s="13"/>
      <c r="OS240" s="13"/>
      <c r="OT240" s="13"/>
      <c r="OU240" s="13"/>
      <c r="OV240" s="13"/>
      <c r="OW240" s="13"/>
      <c r="OX240" s="13"/>
      <c r="OY240" s="13"/>
      <c r="OZ240" s="13"/>
      <c r="PA240" s="13"/>
      <c r="PB240" s="13"/>
      <c r="PC240" s="13"/>
      <c r="PD240" s="13"/>
      <c r="PE240" s="13"/>
      <c r="PF240" s="13"/>
      <c r="PG240" s="13"/>
      <c r="PH240" s="13"/>
      <c r="PI240" s="13"/>
      <c r="PJ240" s="13"/>
      <c r="PK240" s="13"/>
      <c r="PL240" s="13"/>
      <c r="PM240" s="13"/>
      <c r="PN240" s="13"/>
      <c r="PO240" s="13"/>
      <c r="PP240" s="13"/>
      <c r="PQ240" s="13"/>
      <c r="PR240" s="13"/>
      <c r="PS240" s="13"/>
      <c r="PT240" s="13"/>
      <c r="PU240" s="13"/>
      <c r="PV240" s="13"/>
      <c r="PW240" s="13"/>
      <c r="PX240" s="13"/>
      <c r="PY240" s="13"/>
      <c r="PZ240" s="13"/>
      <c r="QA240" s="13"/>
      <c r="QB240" s="13"/>
      <c r="QC240" s="13"/>
      <c r="QD240" s="13"/>
      <c r="QE240" s="13"/>
      <c r="QF240" s="13"/>
    </row>
    <row r="241" spans="8:448"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103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13"/>
      <c r="AZ241" s="13"/>
      <c r="BD241" s="157"/>
      <c r="BE241" s="158"/>
      <c r="BF241" s="76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13"/>
      <c r="NN241" s="13"/>
      <c r="NO241" s="13"/>
      <c r="NP241" s="13"/>
      <c r="NQ241" s="13"/>
      <c r="NR241" s="13"/>
      <c r="NS241" s="13"/>
      <c r="NT241" s="13"/>
      <c r="NU241" s="13"/>
      <c r="NV241" s="13"/>
      <c r="NW241" s="13"/>
      <c r="NX241" s="13"/>
      <c r="NY241" s="13"/>
      <c r="NZ241" s="13"/>
      <c r="OA241" s="13"/>
      <c r="OB241" s="13"/>
      <c r="OC241" s="13"/>
      <c r="OD241" s="13"/>
      <c r="OE241" s="13"/>
      <c r="OF241" s="13"/>
      <c r="OG241" s="13"/>
      <c r="OH241" s="13"/>
      <c r="OI241" s="13"/>
      <c r="OJ241" s="13"/>
      <c r="OK241" s="13"/>
      <c r="OL241" s="13"/>
      <c r="OM241" s="13"/>
      <c r="ON241" s="13"/>
      <c r="OO241" s="13"/>
      <c r="OP241" s="13"/>
      <c r="OQ241" s="13"/>
      <c r="OR241" s="13"/>
      <c r="OS241" s="13"/>
      <c r="OT241" s="13"/>
      <c r="OU241" s="13"/>
      <c r="OV241" s="13"/>
      <c r="OW241" s="13"/>
      <c r="OX241" s="13"/>
      <c r="OY241" s="13"/>
      <c r="OZ241" s="13"/>
      <c r="PA241" s="13"/>
      <c r="PB241" s="13"/>
      <c r="PC241" s="13"/>
      <c r="PD241" s="13"/>
      <c r="PE241" s="13"/>
      <c r="PF241" s="13"/>
      <c r="PG241" s="13"/>
      <c r="PH241" s="13"/>
      <c r="PI241" s="13"/>
      <c r="PJ241" s="13"/>
      <c r="PK241" s="13"/>
      <c r="PL241" s="13"/>
      <c r="PM241" s="13"/>
      <c r="PN241" s="13"/>
      <c r="PO241" s="13"/>
      <c r="PP241" s="13"/>
      <c r="PQ241" s="13"/>
      <c r="PR241" s="13"/>
      <c r="PS241" s="13"/>
      <c r="PT241" s="13"/>
      <c r="PU241" s="13"/>
      <c r="PV241" s="13"/>
      <c r="PW241" s="13"/>
      <c r="PX241" s="13"/>
      <c r="PY241" s="13"/>
      <c r="PZ241" s="13"/>
      <c r="QA241" s="13"/>
      <c r="QB241" s="13"/>
      <c r="QC241" s="13"/>
      <c r="QD241" s="13"/>
      <c r="QE241" s="13"/>
      <c r="QF241" s="13"/>
    </row>
    <row r="242" spans="8:448"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103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13"/>
      <c r="AZ242" s="13"/>
      <c r="BD242" s="157"/>
      <c r="BE242" s="158"/>
      <c r="BF242" s="76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13"/>
      <c r="NN242" s="13"/>
      <c r="NO242" s="13"/>
      <c r="NP242" s="13"/>
      <c r="NQ242" s="13"/>
      <c r="NR242" s="13"/>
      <c r="NS242" s="13"/>
      <c r="NT242" s="13"/>
      <c r="NU242" s="13"/>
      <c r="NV242" s="13"/>
      <c r="NW242" s="13"/>
      <c r="NX242" s="13"/>
      <c r="NY242" s="13"/>
      <c r="NZ242" s="13"/>
      <c r="OA242" s="13"/>
      <c r="OB242" s="13"/>
      <c r="OC242" s="13"/>
      <c r="OD242" s="13"/>
      <c r="OE242" s="13"/>
      <c r="OF242" s="13"/>
      <c r="OG242" s="13"/>
      <c r="OH242" s="13"/>
      <c r="OI242" s="13"/>
      <c r="OJ242" s="13"/>
      <c r="OK242" s="13"/>
      <c r="OL242" s="13"/>
      <c r="OM242" s="13"/>
      <c r="ON242" s="13"/>
      <c r="OO242" s="13"/>
      <c r="OP242" s="13"/>
      <c r="OQ242" s="13"/>
      <c r="OR242" s="13"/>
      <c r="OS242" s="13"/>
      <c r="OT242" s="13"/>
      <c r="OU242" s="13"/>
      <c r="OV242" s="13"/>
      <c r="OW242" s="13"/>
      <c r="OX242" s="13"/>
      <c r="OY242" s="13"/>
      <c r="OZ242" s="13"/>
      <c r="PA242" s="13"/>
      <c r="PB242" s="13"/>
      <c r="PC242" s="13"/>
      <c r="PD242" s="13"/>
      <c r="PE242" s="13"/>
      <c r="PF242" s="13"/>
      <c r="PG242" s="13"/>
      <c r="PH242" s="13"/>
      <c r="PI242" s="13"/>
      <c r="PJ242" s="13"/>
      <c r="PK242" s="13"/>
      <c r="PL242" s="13"/>
      <c r="PM242" s="13"/>
      <c r="PN242" s="13"/>
      <c r="PO242" s="13"/>
      <c r="PP242" s="13"/>
      <c r="PQ242" s="13"/>
      <c r="PR242" s="13"/>
      <c r="PS242" s="13"/>
      <c r="PT242" s="13"/>
      <c r="PU242" s="13"/>
      <c r="PV242" s="13"/>
      <c r="PW242" s="13"/>
      <c r="PX242" s="13"/>
      <c r="PY242" s="13"/>
      <c r="PZ242" s="13"/>
      <c r="QA242" s="13"/>
      <c r="QB242" s="13"/>
      <c r="QC242" s="13"/>
      <c r="QD242" s="13"/>
      <c r="QE242" s="13"/>
      <c r="QF242" s="13"/>
    </row>
    <row r="243" spans="8:448"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103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13"/>
      <c r="AZ243" s="13"/>
      <c r="BD243" s="157"/>
      <c r="BE243" s="158"/>
      <c r="BF243" s="76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13"/>
      <c r="NN243" s="13"/>
      <c r="NO243" s="13"/>
      <c r="NP243" s="13"/>
      <c r="NQ243" s="13"/>
      <c r="NR243" s="13"/>
      <c r="NS243" s="13"/>
      <c r="NT243" s="13"/>
      <c r="NU243" s="13"/>
      <c r="NV243" s="13"/>
      <c r="NW243" s="13"/>
      <c r="NX243" s="13"/>
      <c r="NY243" s="13"/>
      <c r="NZ243" s="13"/>
      <c r="OA243" s="13"/>
      <c r="OB243" s="13"/>
      <c r="OC243" s="13"/>
      <c r="OD243" s="13"/>
      <c r="OE243" s="13"/>
      <c r="OF243" s="13"/>
      <c r="OG243" s="13"/>
      <c r="OH243" s="13"/>
      <c r="OI243" s="13"/>
      <c r="OJ243" s="13"/>
      <c r="OK243" s="13"/>
      <c r="OL243" s="13"/>
      <c r="OM243" s="13"/>
      <c r="ON243" s="13"/>
      <c r="OO243" s="13"/>
      <c r="OP243" s="13"/>
      <c r="OQ243" s="13"/>
      <c r="OR243" s="13"/>
      <c r="OS243" s="13"/>
      <c r="OT243" s="13"/>
      <c r="OU243" s="13"/>
      <c r="OV243" s="13"/>
      <c r="OW243" s="13"/>
      <c r="OX243" s="13"/>
      <c r="OY243" s="13"/>
      <c r="OZ243" s="13"/>
      <c r="PA243" s="13"/>
      <c r="PB243" s="13"/>
      <c r="PC243" s="13"/>
      <c r="PD243" s="13"/>
      <c r="PE243" s="13"/>
      <c r="PF243" s="13"/>
      <c r="PG243" s="13"/>
      <c r="PH243" s="13"/>
      <c r="PI243" s="13"/>
      <c r="PJ243" s="13"/>
      <c r="PK243" s="13"/>
      <c r="PL243" s="13"/>
      <c r="PM243" s="13"/>
      <c r="PN243" s="13"/>
      <c r="PO243" s="13"/>
      <c r="PP243" s="13"/>
      <c r="PQ243" s="13"/>
      <c r="PR243" s="13"/>
      <c r="PS243" s="13"/>
      <c r="PT243" s="13"/>
      <c r="PU243" s="13"/>
      <c r="PV243" s="13"/>
      <c r="PW243" s="13"/>
      <c r="PX243" s="13"/>
      <c r="PY243" s="13"/>
      <c r="PZ243" s="13"/>
      <c r="QA243" s="13"/>
      <c r="QB243" s="13"/>
      <c r="QC243" s="13"/>
      <c r="QD243" s="13"/>
      <c r="QE243" s="13"/>
      <c r="QF243" s="13"/>
    </row>
    <row r="244" spans="8:448"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103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13"/>
      <c r="AZ244" s="13"/>
      <c r="BD244" s="157"/>
      <c r="BE244" s="158"/>
      <c r="BF244" s="76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</row>
    <row r="245" spans="8:448"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103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13"/>
      <c r="AZ245" s="13"/>
      <c r="BD245" s="157"/>
      <c r="BE245" s="158"/>
      <c r="BF245" s="76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13"/>
      <c r="NN245" s="13"/>
      <c r="NO245" s="13"/>
      <c r="NP245" s="13"/>
      <c r="NQ245" s="13"/>
      <c r="NR245" s="13"/>
      <c r="NS245" s="13"/>
      <c r="NT245" s="13"/>
      <c r="NU245" s="13"/>
      <c r="NV245" s="13"/>
      <c r="NW245" s="13"/>
      <c r="NX245" s="13"/>
      <c r="NY245" s="13"/>
      <c r="NZ245" s="13"/>
      <c r="OA245" s="13"/>
      <c r="OB245" s="13"/>
      <c r="OC245" s="13"/>
      <c r="OD245" s="13"/>
      <c r="OE245" s="13"/>
      <c r="OF245" s="13"/>
      <c r="OG245" s="13"/>
      <c r="OH245" s="13"/>
      <c r="OI245" s="13"/>
      <c r="OJ245" s="13"/>
      <c r="OK245" s="13"/>
      <c r="OL245" s="13"/>
      <c r="OM245" s="13"/>
      <c r="ON245" s="13"/>
      <c r="OO245" s="13"/>
      <c r="OP245" s="13"/>
      <c r="OQ245" s="13"/>
      <c r="OR245" s="13"/>
      <c r="OS245" s="13"/>
      <c r="OT245" s="13"/>
      <c r="OU245" s="13"/>
      <c r="OV245" s="13"/>
      <c r="OW245" s="13"/>
      <c r="OX245" s="13"/>
      <c r="OY245" s="13"/>
      <c r="OZ245" s="13"/>
      <c r="PA245" s="13"/>
      <c r="PB245" s="13"/>
      <c r="PC245" s="13"/>
      <c r="PD245" s="13"/>
      <c r="PE245" s="13"/>
      <c r="PF245" s="13"/>
      <c r="PG245" s="13"/>
      <c r="PH245" s="13"/>
      <c r="PI245" s="13"/>
      <c r="PJ245" s="13"/>
      <c r="PK245" s="13"/>
      <c r="PL245" s="13"/>
      <c r="PM245" s="13"/>
      <c r="PN245" s="13"/>
      <c r="PO245" s="13"/>
      <c r="PP245" s="13"/>
      <c r="PQ245" s="13"/>
      <c r="PR245" s="13"/>
      <c r="PS245" s="13"/>
      <c r="PT245" s="13"/>
      <c r="PU245" s="13"/>
      <c r="PV245" s="13"/>
      <c r="PW245" s="13"/>
      <c r="PX245" s="13"/>
      <c r="PY245" s="13"/>
      <c r="PZ245" s="13"/>
      <c r="QA245" s="13"/>
      <c r="QB245" s="13"/>
      <c r="QC245" s="13"/>
      <c r="QD245" s="13"/>
      <c r="QE245" s="13"/>
      <c r="QF245" s="13"/>
    </row>
    <row r="246" spans="8:448"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103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13"/>
      <c r="AZ246" s="13"/>
      <c r="BD246" s="157"/>
      <c r="BE246" s="158"/>
      <c r="BF246" s="76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</row>
    <row r="247" spans="8:448"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103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13"/>
      <c r="AZ247" s="13"/>
      <c r="BD247" s="157"/>
      <c r="BE247" s="158"/>
      <c r="BF247" s="76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</row>
    <row r="248" spans="8:448"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103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13"/>
      <c r="AZ248" s="13"/>
      <c r="BD248" s="157"/>
      <c r="BE248" s="158"/>
      <c r="BF248" s="76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3"/>
      <c r="MT248" s="13"/>
      <c r="MU248" s="13"/>
      <c r="MV248" s="13"/>
      <c r="MW248" s="13"/>
      <c r="MX248" s="13"/>
      <c r="MY248" s="13"/>
      <c r="MZ248" s="13"/>
      <c r="NA248" s="13"/>
      <c r="NB248" s="13"/>
      <c r="NC248" s="13"/>
      <c r="ND248" s="13"/>
      <c r="NE248" s="13"/>
      <c r="NF248" s="13"/>
      <c r="NG248" s="13"/>
      <c r="NH248" s="13"/>
      <c r="NI248" s="13"/>
      <c r="NJ248" s="13"/>
      <c r="NK248" s="13"/>
      <c r="NL248" s="13"/>
      <c r="NM248" s="13"/>
      <c r="NN248" s="13"/>
      <c r="NO248" s="13"/>
      <c r="NP248" s="13"/>
      <c r="NQ248" s="13"/>
      <c r="NR248" s="13"/>
      <c r="NS248" s="13"/>
      <c r="NT248" s="13"/>
      <c r="NU248" s="13"/>
      <c r="NV248" s="13"/>
      <c r="NW248" s="13"/>
      <c r="NX248" s="13"/>
      <c r="NY248" s="13"/>
      <c r="NZ248" s="13"/>
      <c r="OA248" s="13"/>
      <c r="OB248" s="13"/>
      <c r="OC248" s="13"/>
      <c r="OD248" s="13"/>
      <c r="OE248" s="13"/>
      <c r="OF248" s="13"/>
      <c r="OG248" s="13"/>
      <c r="OH248" s="13"/>
      <c r="OI248" s="13"/>
      <c r="OJ248" s="13"/>
      <c r="OK248" s="13"/>
      <c r="OL248" s="13"/>
      <c r="OM248" s="13"/>
      <c r="ON248" s="13"/>
      <c r="OO248" s="13"/>
      <c r="OP248" s="13"/>
      <c r="OQ248" s="13"/>
      <c r="OR248" s="13"/>
      <c r="OS248" s="13"/>
      <c r="OT248" s="13"/>
      <c r="OU248" s="13"/>
      <c r="OV248" s="13"/>
      <c r="OW248" s="13"/>
      <c r="OX248" s="13"/>
      <c r="OY248" s="13"/>
      <c r="OZ248" s="13"/>
      <c r="PA248" s="13"/>
      <c r="PB248" s="13"/>
      <c r="PC248" s="13"/>
      <c r="PD248" s="13"/>
      <c r="PE248" s="13"/>
      <c r="PF248" s="13"/>
      <c r="PG248" s="13"/>
      <c r="PH248" s="13"/>
      <c r="PI248" s="13"/>
      <c r="PJ248" s="13"/>
      <c r="PK248" s="13"/>
      <c r="PL248" s="13"/>
      <c r="PM248" s="13"/>
      <c r="PN248" s="13"/>
      <c r="PO248" s="13"/>
      <c r="PP248" s="13"/>
      <c r="PQ248" s="13"/>
      <c r="PR248" s="13"/>
      <c r="PS248" s="13"/>
      <c r="PT248" s="13"/>
      <c r="PU248" s="13"/>
      <c r="PV248" s="13"/>
      <c r="PW248" s="13"/>
      <c r="PX248" s="13"/>
      <c r="PY248" s="13"/>
      <c r="PZ248" s="13"/>
      <c r="QA248" s="13"/>
      <c r="QB248" s="13"/>
      <c r="QC248" s="13"/>
      <c r="QD248" s="13"/>
      <c r="QE248" s="13"/>
      <c r="QF248" s="13"/>
    </row>
    <row r="249" spans="8:448"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103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13"/>
      <c r="AZ249" s="13"/>
      <c r="BD249" s="157"/>
      <c r="BE249" s="158"/>
      <c r="BF249" s="76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3"/>
      <c r="MT249" s="13"/>
      <c r="MU249" s="13"/>
      <c r="MV249" s="13"/>
      <c r="MW249" s="13"/>
      <c r="MX249" s="13"/>
      <c r="MY249" s="13"/>
      <c r="MZ249" s="13"/>
      <c r="NA249" s="13"/>
      <c r="NB249" s="13"/>
      <c r="NC249" s="13"/>
      <c r="ND249" s="13"/>
      <c r="NE249" s="13"/>
      <c r="NF249" s="13"/>
      <c r="NG249" s="13"/>
      <c r="NH249" s="13"/>
      <c r="NI249" s="13"/>
      <c r="NJ249" s="13"/>
      <c r="NK249" s="13"/>
      <c r="NL249" s="13"/>
      <c r="NM249" s="13"/>
      <c r="NN249" s="13"/>
      <c r="NO249" s="13"/>
      <c r="NP249" s="13"/>
      <c r="NQ249" s="13"/>
      <c r="NR249" s="13"/>
      <c r="NS249" s="13"/>
      <c r="NT249" s="13"/>
      <c r="NU249" s="13"/>
      <c r="NV249" s="13"/>
      <c r="NW249" s="13"/>
      <c r="NX249" s="13"/>
      <c r="NY249" s="13"/>
      <c r="NZ249" s="13"/>
      <c r="OA249" s="13"/>
      <c r="OB249" s="13"/>
      <c r="OC249" s="13"/>
      <c r="OD249" s="13"/>
      <c r="OE249" s="13"/>
      <c r="OF249" s="13"/>
      <c r="OG249" s="13"/>
      <c r="OH249" s="13"/>
      <c r="OI249" s="13"/>
      <c r="OJ249" s="13"/>
      <c r="OK249" s="13"/>
      <c r="OL249" s="13"/>
      <c r="OM249" s="13"/>
      <c r="ON249" s="13"/>
      <c r="OO249" s="13"/>
      <c r="OP249" s="13"/>
      <c r="OQ249" s="13"/>
      <c r="OR249" s="13"/>
      <c r="OS249" s="13"/>
      <c r="OT249" s="13"/>
      <c r="OU249" s="13"/>
      <c r="OV249" s="13"/>
      <c r="OW249" s="13"/>
      <c r="OX249" s="13"/>
      <c r="OY249" s="13"/>
      <c r="OZ249" s="13"/>
      <c r="PA249" s="13"/>
      <c r="PB249" s="13"/>
      <c r="PC249" s="13"/>
      <c r="PD249" s="13"/>
      <c r="PE249" s="13"/>
      <c r="PF249" s="13"/>
      <c r="PG249" s="13"/>
      <c r="PH249" s="13"/>
      <c r="PI249" s="13"/>
      <c r="PJ249" s="13"/>
      <c r="PK249" s="13"/>
      <c r="PL249" s="13"/>
      <c r="PM249" s="13"/>
      <c r="PN249" s="13"/>
      <c r="PO249" s="13"/>
      <c r="PP249" s="13"/>
      <c r="PQ249" s="13"/>
      <c r="PR249" s="13"/>
      <c r="PS249" s="13"/>
      <c r="PT249" s="13"/>
      <c r="PU249" s="13"/>
      <c r="PV249" s="13"/>
      <c r="PW249" s="13"/>
      <c r="PX249" s="13"/>
      <c r="PY249" s="13"/>
      <c r="PZ249" s="13"/>
      <c r="QA249" s="13"/>
      <c r="QB249" s="13"/>
      <c r="QC249" s="13"/>
      <c r="QD249" s="13"/>
      <c r="QE249" s="13"/>
      <c r="QF249" s="13"/>
    </row>
    <row r="250" spans="8:448"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103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13"/>
      <c r="AZ250" s="13"/>
      <c r="BD250" s="157"/>
      <c r="BE250" s="158"/>
      <c r="BF250" s="76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13"/>
      <c r="NN250" s="13"/>
      <c r="NO250" s="13"/>
      <c r="NP250" s="13"/>
      <c r="NQ250" s="13"/>
      <c r="NR250" s="13"/>
      <c r="NS250" s="13"/>
      <c r="NT250" s="13"/>
      <c r="NU250" s="13"/>
      <c r="NV250" s="13"/>
      <c r="NW250" s="13"/>
      <c r="NX250" s="13"/>
      <c r="NY250" s="13"/>
      <c r="NZ250" s="13"/>
      <c r="OA250" s="13"/>
      <c r="OB250" s="13"/>
      <c r="OC250" s="13"/>
      <c r="OD250" s="13"/>
      <c r="OE250" s="13"/>
      <c r="OF250" s="13"/>
      <c r="OG250" s="13"/>
      <c r="OH250" s="13"/>
      <c r="OI250" s="13"/>
      <c r="OJ250" s="13"/>
      <c r="OK250" s="13"/>
      <c r="OL250" s="13"/>
      <c r="OM250" s="13"/>
      <c r="ON250" s="13"/>
      <c r="OO250" s="13"/>
      <c r="OP250" s="13"/>
      <c r="OQ250" s="13"/>
      <c r="OR250" s="13"/>
      <c r="OS250" s="13"/>
      <c r="OT250" s="13"/>
      <c r="OU250" s="13"/>
      <c r="OV250" s="13"/>
      <c r="OW250" s="13"/>
      <c r="OX250" s="13"/>
      <c r="OY250" s="13"/>
      <c r="OZ250" s="13"/>
      <c r="PA250" s="13"/>
      <c r="PB250" s="13"/>
      <c r="PC250" s="13"/>
      <c r="PD250" s="13"/>
      <c r="PE250" s="13"/>
      <c r="PF250" s="13"/>
      <c r="PG250" s="13"/>
      <c r="PH250" s="13"/>
      <c r="PI250" s="13"/>
      <c r="PJ250" s="13"/>
      <c r="PK250" s="13"/>
      <c r="PL250" s="13"/>
      <c r="PM250" s="13"/>
      <c r="PN250" s="13"/>
      <c r="PO250" s="13"/>
      <c r="PP250" s="13"/>
      <c r="PQ250" s="13"/>
      <c r="PR250" s="13"/>
      <c r="PS250" s="13"/>
      <c r="PT250" s="13"/>
      <c r="PU250" s="13"/>
      <c r="PV250" s="13"/>
      <c r="PW250" s="13"/>
      <c r="PX250" s="13"/>
      <c r="PY250" s="13"/>
      <c r="PZ250" s="13"/>
      <c r="QA250" s="13"/>
      <c r="QB250" s="13"/>
      <c r="QC250" s="13"/>
      <c r="QD250" s="13"/>
      <c r="QE250" s="13"/>
      <c r="QF250" s="13"/>
    </row>
    <row r="251" spans="8:448"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103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13"/>
      <c r="AZ251" s="13"/>
      <c r="BD251" s="157"/>
      <c r="BE251" s="158"/>
      <c r="BF251" s="76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13"/>
      <c r="NN251" s="13"/>
      <c r="NO251" s="13"/>
      <c r="NP251" s="13"/>
      <c r="NQ251" s="13"/>
      <c r="NR251" s="13"/>
      <c r="NS251" s="13"/>
      <c r="NT251" s="13"/>
      <c r="NU251" s="13"/>
      <c r="NV251" s="13"/>
      <c r="NW251" s="13"/>
      <c r="NX251" s="13"/>
      <c r="NY251" s="13"/>
      <c r="NZ251" s="13"/>
      <c r="OA251" s="13"/>
      <c r="OB251" s="13"/>
      <c r="OC251" s="13"/>
      <c r="OD251" s="13"/>
      <c r="OE251" s="13"/>
      <c r="OF251" s="13"/>
      <c r="OG251" s="13"/>
      <c r="OH251" s="13"/>
      <c r="OI251" s="13"/>
      <c r="OJ251" s="13"/>
      <c r="OK251" s="13"/>
      <c r="OL251" s="13"/>
      <c r="OM251" s="13"/>
      <c r="ON251" s="13"/>
      <c r="OO251" s="13"/>
      <c r="OP251" s="13"/>
      <c r="OQ251" s="13"/>
      <c r="OR251" s="13"/>
      <c r="OS251" s="13"/>
      <c r="OT251" s="13"/>
      <c r="OU251" s="13"/>
      <c r="OV251" s="13"/>
      <c r="OW251" s="13"/>
      <c r="OX251" s="13"/>
      <c r="OY251" s="13"/>
      <c r="OZ251" s="13"/>
      <c r="PA251" s="13"/>
      <c r="PB251" s="13"/>
      <c r="PC251" s="13"/>
      <c r="PD251" s="13"/>
      <c r="PE251" s="13"/>
      <c r="PF251" s="13"/>
      <c r="PG251" s="13"/>
      <c r="PH251" s="13"/>
      <c r="PI251" s="13"/>
      <c r="PJ251" s="13"/>
      <c r="PK251" s="13"/>
      <c r="PL251" s="13"/>
      <c r="PM251" s="13"/>
      <c r="PN251" s="13"/>
      <c r="PO251" s="13"/>
      <c r="PP251" s="13"/>
      <c r="PQ251" s="13"/>
      <c r="PR251" s="13"/>
      <c r="PS251" s="13"/>
      <c r="PT251" s="13"/>
      <c r="PU251" s="13"/>
      <c r="PV251" s="13"/>
      <c r="PW251" s="13"/>
      <c r="PX251" s="13"/>
      <c r="PY251" s="13"/>
      <c r="PZ251" s="13"/>
      <c r="QA251" s="13"/>
      <c r="QB251" s="13"/>
      <c r="QC251" s="13"/>
      <c r="QD251" s="13"/>
      <c r="QE251" s="13"/>
      <c r="QF251" s="13"/>
    </row>
    <row r="252" spans="8:448"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103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13"/>
      <c r="AZ252" s="13"/>
      <c r="BD252" s="157"/>
      <c r="BE252" s="158"/>
      <c r="BF252" s="76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13"/>
      <c r="NN252" s="13"/>
      <c r="NO252" s="13"/>
      <c r="NP252" s="13"/>
      <c r="NQ252" s="13"/>
      <c r="NR252" s="13"/>
      <c r="NS252" s="13"/>
      <c r="NT252" s="13"/>
      <c r="NU252" s="13"/>
      <c r="NV252" s="13"/>
      <c r="NW252" s="13"/>
      <c r="NX252" s="13"/>
      <c r="NY252" s="13"/>
      <c r="NZ252" s="13"/>
      <c r="OA252" s="13"/>
      <c r="OB252" s="13"/>
      <c r="OC252" s="13"/>
      <c r="OD252" s="13"/>
      <c r="OE252" s="13"/>
      <c r="OF252" s="13"/>
      <c r="OG252" s="13"/>
      <c r="OH252" s="13"/>
      <c r="OI252" s="13"/>
      <c r="OJ252" s="13"/>
      <c r="OK252" s="13"/>
      <c r="OL252" s="13"/>
      <c r="OM252" s="13"/>
      <c r="ON252" s="13"/>
      <c r="OO252" s="13"/>
      <c r="OP252" s="13"/>
      <c r="OQ252" s="13"/>
      <c r="OR252" s="13"/>
      <c r="OS252" s="13"/>
      <c r="OT252" s="13"/>
      <c r="OU252" s="13"/>
      <c r="OV252" s="13"/>
      <c r="OW252" s="13"/>
      <c r="OX252" s="13"/>
      <c r="OY252" s="13"/>
      <c r="OZ252" s="13"/>
      <c r="PA252" s="13"/>
      <c r="PB252" s="13"/>
      <c r="PC252" s="13"/>
      <c r="PD252" s="13"/>
      <c r="PE252" s="13"/>
      <c r="PF252" s="13"/>
      <c r="PG252" s="13"/>
      <c r="PH252" s="13"/>
      <c r="PI252" s="13"/>
      <c r="PJ252" s="13"/>
      <c r="PK252" s="13"/>
      <c r="PL252" s="13"/>
      <c r="PM252" s="13"/>
      <c r="PN252" s="13"/>
      <c r="PO252" s="13"/>
      <c r="PP252" s="13"/>
      <c r="PQ252" s="13"/>
      <c r="PR252" s="13"/>
      <c r="PS252" s="13"/>
      <c r="PT252" s="13"/>
      <c r="PU252" s="13"/>
      <c r="PV252" s="13"/>
      <c r="PW252" s="13"/>
      <c r="PX252" s="13"/>
      <c r="PY252" s="13"/>
      <c r="PZ252" s="13"/>
      <c r="QA252" s="13"/>
      <c r="QB252" s="13"/>
      <c r="QC252" s="13"/>
      <c r="QD252" s="13"/>
      <c r="QE252" s="13"/>
      <c r="QF252" s="13"/>
    </row>
    <row r="253" spans="8:448"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103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13"/>
      <c r="AZ253" s="13"/>
      <c r="BD253" s="157"/>
      <c r="BE253" s="158"/>
      <c r="BF253" s="76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13"/>
      <c r="NN253" s="13"/>
      <c r="NO253" s="13"/>
      <c r="NP253" s="13"/>
      <c r="NQ253" s="13"/>
      <c r="NR253" s="13"/>
      <c r="NS253" s="13"/>
      <c r="NT253" s="13"/>
      <c r="NU253" s="13"/>
      <c r="NV253" s="13"/>
      <c r="NW253" s="13"/>
      <c r="NX253" s="13"/>
      <c r="NY253" s="13"/>
      <c r="NZ253" s="13"/>
      <c r="OA253" s="13"/>
      <c r="OB253" s="13"/>
      <c r="OC253" s="13"/>
      <c r="OD253" s="13"/>
      <c r="OE253" s="13"/>
      <c r="OF253" s="13"/>
      <c r="OG253" s="13"/>
      <c r="OH253" s="13"/>
      <c r="OI253" s="13"/>
      <c r="OJ253" s="13"/>
      <c r="OK253" s="13"/>
      <c r="OL253" s="13"/>
      <c r="OM253" s="13"/>
      <c r="ON253" s="13"/>
      <c r="OO253" s="13"/>
      <c r="OP253" s="13"/>
      <c r="OQ253" s="13"/>
      <c r="OR253" s="13"/>
      <c r="OS253" s="13"/>
      <c r="OT253" s="13"/>
      <c r="OU253" s="13"/>
      <c r="OV253" s="13"/>
      <c r="OW253" s="13"/>
      <c r="OX253" s="13"/>
      <c r="OY253" s="13"/>
      <c r="OZ253" s="13"/>
      <c r="PA253" s="13"/>
      <c r="PB253" s="13"/>
      <c r="PC253" s="13"/>
      <c r="PD253" s="13"/>
      <c r="PE253" s="13"/>
      <c r="PF253" s="13"/>
      <c r="PG253" s="13"/>
      <c r="PH253" s="13"/>
      <c r="PI253" s="13"/>
      <c r="PJ253" s="13"/>
      <c r="PK253" s="13"/>
      <c r="PL253" s="13"/>
      <c r="PM253" s="13"/>
      <c r="PN253" s="13"/>
      <c r="PO253" s="13"/>
      <c r="PP253" s="13"/>
      <c r="PQ253" s="13"/>
      <c r="PR253" s="13"/>
      <c r="PS253" s="13"/>
      <c r="PT253" s="13"/>
      <c r="PU253" s="13"/>
      <c r="PV253" s="13"/>
      <c r="PW253" s="13"/>
      <c r="PX253" s="13"/>
      <c r="PY253" s="13"/>
      <c r="PZ253" s="13"/>
      <c r="QA253" s="13"/>
      <c r="QB253" s="13"/>
      <c r="QC253" s="13"/>
      <c r="QD253" s="13"/>
      <c r="QE253" s="13"/>
      <c r="QF253" s="13"/>
    </row>
    <row r="254" spans="8:448"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103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13"/>
      <c r="AZ254" s="13"/>
      <c r="BD254" s="157"/>
      <c r="BE254" s="158"/>
      <c r="BF254" s="76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3"/>
      <c r="MT254" s="13"/>
      <c r="MU254" s="13"/>
      <c r="MV254" s="13"/>
      <c r="MW254" s="13"/>
      <c r="MX254" s="13"/>
      <c r="MY254" s="13"/>
      <c r="MZ254" s="13"/>
      <c r="NA254" s="13"/>
      <c r="NB254" s="13"/>
      <c r="NC254" s="13"/>
      <c r="ND254" s="13"/>
      <c r="NE254" s="13"/>
      <c r="NF254" s="13"/>
      <c r="NG254" s="13"/>
      <c r="NH254" s="13"/>
      <c r="NI254" s="13"/>
      <c r="NJ254" s="13"/>
      <c r="NK254" s="13"/>
      <c r="NL254" s="13"/>
      <c r="NM254" s="13"/>
      <c r="NN254" s="13"/>
      <c r="NO254" s="13"/>
      <c r="NP254" s="13"/>
      <c r="NQ254" s="13"/>
      <c r="NR254" s="13"/>
      <c r="NS254" s="13"/>
      <c r="NT254" s="13"/>
      <c r="NU254" s="13"/>
      <c r="NV254" s="13"/>
      <c r="NW254" s="13"/>
      <c r="NX254" s="13"/>
      <c r="NY254" s="13"/>
      <c r="NZ254" s="13"/>
      <c r="OA254" s="13"/>
      <c r="OB254" s="13"/>
      <c r="OC254" s="13"/>
      <c r="OD254" s="13"/>
      <c r="OE254" s="13"/>
      <c r="OF254" s="13"/>
      <c r="OG254" s="13"/>
      <c r="OH254" s="13"/>
      <c r="OI254" s="13"/>
      <c r="OJ254" s="13"/>
      <c r="OK254" s="13"/>
      <c r="OL254" s="13"/>
      <c r="OM254" s="13"/>
      <c r="ON254" s="13"/>
      <c r="OO254" s="13"/>
      <c r="OP254" s="13"/>
      <c r="OQ254" s="13"/>
      <c r="OR254" s="13"/>
      <c r="OS254" s="13"/>
      <c r="OT254" s="13"/>
      <c r="OU254" s="13"/>
      <c r="OV254" s="13"/>
      <c r="OW254" s="13"/>
      <c r="OX254" s="13"/>
      <c r="OY254" s="13"/>
      <c r="OZ254" s="13"/>
      <c r="PA254" s="13"/>
      <c r="PB254" s="13"/>
      <c r="PC254" s="13"/>
      <c r="PD254" s="13"/>
      <c r="PE254" s="13"/>
      <c r="PF254" s="13"/>
      <c r="PG254" s="13"/>
      <c r="PH254" s="13"/>
      <c r="PI254" s="13"/>
      <c r="PJ254" s="13"/>
      <c r="PK254" s="13"/>
      <c r="PL254" s="13"/>
      <c r="PM254" s="13"/>
      <c r="PN254" s="13"/>
      <c r="PO254" s="13"/>
      <c r="PP254" s="13"/>
      <c r="PQ254" s="13"/>
      <c r="PR254" s="13"/>
      <c r="PS254" s="13"/>
      <c r="PT254" s="13"/>
      <c r="PU254" s="13"/>
      <c r="PV254" s="13"/>
      <c r="PW254" s="13"/>
      <c r="PX254" s="13"/>
      <c r="PY254" s="13"/>
      <c r="PZ254" s="13"/>
      <c r="QA254" s="13"/>
      <c r="QB254" s="13"/>
      <c r="QC254" s="13"/>
      <c r="QD254" s="13"/>
      <c r="QE254" s="13"/>
      <c r="QF254" s="13"/>
    </row>
    <row r="255" spans="8:448"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103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13"/>
      <c r="AZ255" s="13"/>
      <c r="BD255" s="157"/>
      <c r="BE255" s="158"/>
      <c r="BF255" s="76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  <c r="MI255" s="13"/>
      <c r="MJ255" s="13"/>
      <c r="MK255" s="13"/>
      <c r="ML255" s="13"/>
      <c r="MM255" s="13"/>
      <c r="MN255" s="13"/>
      <c r="MO255" s="13"/>
      <c r="MP255" s="13"/>
      <c r="MQ255" s="13"/>
      <c r="MR255" s="13"/>
      <c r="MS255" s="13"/>
      <c r="MT255" s="13"/>
      <c r="MU255" s="13"/>
      <c r="MV255" s="13"/>
      <c r="MW255" s="13"/>
      <c r="MX255" s="13"/>
      <c r="MY255" s="13"/>
      <c r="MZ255" s="13"/>
      <c r="NA255" s="13"/>
      <c r="NB255" s="13"/>
      <c r="NC255" s="13"/>
      <c r="ND255" s="13"/>
      <c r="NE255" s="13"/>
      <c r="NF255" s="13"/>
      <c r="NG255" s="13"/>
      <c r="NH255" s="13"/>
      <c r="NI255" s="13"/>
      <c r="NJ255" s="13"/>
      <c r="NK255" s="13"/>
      <c r="NL255" s="13"/>
      <c r="NM255" s="13"/>
      <c r="NN255" s="13"/>
      <c r="NO255" s="13"/>
      <c r="NP255" s="13"/>
      <c r="NQ255" s="13"/>
      <c r="NR255" s="13"/>
      <c r="NS255" s="13"/>
      <c r="NT255" s="13"/>
      <c r="NU255" s="13"/>
      <c r="NV255" s="13"/>
      <c r="NW255" s="13"/>
      <c r="NX255" s="13"/>
      <c r="NY255" s="13"/>
      <c r="NZ255" s="13"/>
      <c r="OA255" s="13"/>
      <c r="OB255" s="13"/>
      <c r="OC255" s="13"/>
      <c r="OD255" s="13"/>
      <c r="OE255" s="13"/>
      <c r="OF255" s="13"/>
      <c r="OG255" s="13"/>
      <c r="OH255" s="13"/>
      <c r="OI255" s="13"/>
      <c r="OJ255" s="13"/>
      <c r="OK255" s="13"/>
      <c r="OL255" s="13"/>
      <c r="OM255" s="13"/>
      <c r="ON255" s="13"/>
      <c r="OO255" s="13"/>
      <c r="OP255" s="13"/>
      <c r="OQ255" s="13"/>
      <c r="OR255" s="13"/>
      <c r="OS255" s="13"/>
      <c r="OT255" s="13"/>
      <c r="OU255" s="13"/>
      <c r="OV255" s="13"/>
      <c r="OW255" s="13"/>
      <c r="OX255" s="13"/>
      <c r="OY255" s="13"/>
      <c r="OZ255" s="13"/>
      <c r="PA255" s="13"/>
      <c r="PB255" s="13"/>
      <c r="PC255" s="13"/>
      <c r="PD255" s="13"/>
      <c r="PE255" s="13"/>
      <c r="PF255" s="13"/>
      <c r="PG255" s="13"/>
      <c r="PH255" s="13"/>
      <c r="PI255" s="13"/>
      <c r="PJ255" s="13"/>
      <c r="PK255" s="13"/>
      <c r="PL255" s="13"/>
      <c r="PM255" s="13"/>
      <c r="PN255" s="13"/>
      <c r="PO255" s="13"/>
      <c r="PP255" s="13"/>
      <c r="PQ255" s="13"/>
      <c r="PR255" s="13"/>
      <c r="PS255" s="13"/>
      <c r="PT255" s="13"/>
      <c r="PU255" s="13"/>
      <c r="PV255" s="13"/>
      <c r="PW255" s="13"/>
      <c r="PX255" s="13"/>
      <c r="PY255" s="13"/>
      <c r="PZ255" s="13"/>
      <c r="QA255" s="13"/>
      <c r="QB255" s="13"/>
      <c r="QC255" s="13"/>
      <c r="QD255" s="13"/>
      <c r="QE255" s="13"/>
      <c r="QF255" s="13"/>
    </row>
    <row r="256" spans="8:448"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03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13"/>
      <c r="AZ256" s="13"/>
      <c r="BD256" s="157"/>
      <c r="BE256" s="158"/>
      <c r="BF256" s="76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13"/>
      <c r="NN256" s="13"/>
      <c r="NO256" s="13"/>
      <c r="NP256" s="13"/>
      <c r="NQ256" s="13"/>
      <c r="NR256" s="13"/>
      <c r="NS256" s="13"/>
      <c r="NT256" s="13"/>
      <c r="NU256" s="13"/>
      <c r="NV256" s="13"/>
      <c r="NW256" s="13"/>
      <c r="NX256" s="13"/>
      <c r="NY256" s="13"/>
      <c r="NZ256" s="13"/>
      <c r="OA256" s="13"/>
      <c r="OB256" s="13"/>
      <c r="OC256" s="13"/>
      <c r="OD256" s="13"/>
      <c r="OE256" s="13"/>
      <c r="OF256" s="13"/>
      <c r="OG256" s="13"/>
      <c r="OH256" s="13"/>
      <c r="OI256" s="13"/>
      <c r="OJ256" s="13"/>
      <c r="OK256" s="13"/>
      <c r="OL256" s="13"/>
      <c r="OM256" s="13"/>
      <c r="ON256" s="13"/>
      <c r="OO256" s="13"/>
      <c r="OP256" s="13"/>
      <c r="OQ256" s="13"/>
      <c r="OR256" s="13"/>
      <c r="OS256" s="13"/>
      <c r="OT256" s="13"/>
      <c r="OU256" s="13"/>
      <c r="OV256" s="13"/>
      <c r="OW256" s="13"/>
      <c r="OX256" s="13"/>
      <c r="OY256" s="13"/>
      <c r="OZ256" s="13"/>
      <c r="PA256" s="13"/>
      <c r="PB256" s="13"/>
      <c r="PC256" s="13"/>
      <c r="PD256" s="13"/>
      <c r="PE256" s="13"/>
      <c r="PF256" s="13"/>
      <c r="PG256" s="13"/>
      <c r="PH256" s="13"/>
      <c r="PI256" s="13"/>
      <c r="PJ256" s="13"/>
      <c r="PK256" s="13"/>
      <c r="PL256" s="13"/>
      <c r="PM256" s="13"/>
      <c r="PN256" s="13"/>
      <c r="PO256" s="13"/>
      <c r="PP256" s="13"/>
      <c r="PQ256" s="13"/>
      <c r="PR256" s="13"/>
      <c r="PS256" s="13"/>
      <c r="PT256" s="13"/>
      <c r="PU256" s="13"/>
      <c r="PV256" s="13"/>
      <c r="PW256" s="13"/>
      <c r="PX256" s="13"/>
      <c r="PY256" s="13"/>
      <c r="PZ256" s="13"/>
      <c r="QA256" s="13"/>
      <c r="QB256" s="13"/>
      <c r="QC256" s="13"/>
      <c r="QD256" s="13"/>
      <c r="QE256" s="13"/>
      <c r="QF256" s="13"/>
    </row>
    <row r="257" spans="8:448"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103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13"/>
      <c r="AZ257" s="13"/>
      <c r="BD257" s="157"/>
      <c r="BE257" s="158"/>
      <c r="BF257" s="76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  <c r="MI257" s="13"/>
      <c r="MJ257" s="13"/>
      <c r="MK257" s="13"/>
      <c r="ML257" s="13"/>
      <c r="MM257" s="13"/>
      <c r="MN257" s="13"/>
      <c r="MO257" s="13"/>
      <c r="MP257" s="13"/>
      <c r="MQ257" s="13"/>
      <c r="MR257" s="13"/>
      <c r="MS257" s="13"/>
      <c r="MT257" s="13"/>
      <c r="MU257" s="13"/>
      <c r="MV257" s="13"/>
      <c r="MW257" s="13"/>
      <c r="MX257" s="13"/>
      <c r="MY257" s="13"/>
      <c r="MZ257" s="13"/>
      <c r="NA257" s="13"/>
      <c r="NB257" s="13"/>
      <c r="NC257" s="13"/>
      <c r="ND257" s="13"/>
      <c r="NE257" s="13"/>
      <c r="NF257" s="13"/>
      <c r="NG257" s="13"/>
      <c r="NH257" s="13"/>
      <c r="NI257" s="13"/>
      <c r="NJ257" s="13"/>
      <c r="NK257" s="13"/>
      <c r="NL257" s="13"/>
      <c r="NM257" s="13"/>
      <c r="NN257" s="13"/>
      <c r="NO257" s="13"/>
      <c r="NP257" s="13"/>
      <c r="NQ257" s="13"/>
      <c r="NR257" s="13"/>
      <c r="NS257" s="13"/>
      <c r="NT257" s="13"/>
      <c r="NU257" s="13"/>
      <c r="NV257" s="13"/>
      <c r="NW257" s="13"/>
      <c r="NX257" s="13"/>
      <c r="NY257" s="13"/>
      <c r="NZ257" s="13"/>
      <c r="OA257" s="13"/>
      <c r="OB257" s="13"/>
      <c r="OC257" s="13"/>
      <c r="OD257" s="13"/>
      <c r="OE257" s="13"/>
      <c r="OF257" s="13"/>
      <c r="OG257" s="13"/>
      <c r="OH257" s="13"/>
      <c r="OI257" s="13"/>
      <c r="OJ257" s="13"/>
      <c r="OK257" s="13"/>
      <c r="OL257" s="13"/>
      <c r="OM257" s="13"/>
      <c r="ON257" s="13"/>
      <c r="OO257" s="13"/>
      <c r="OP257" s="13"/>
      <c r="OQ257" s="13"/>
      <c r="OR257" s="13"/>
      <c r="OS257" s="13"/>
      <c r="OT257" s="13"/>
      <c r="OU257" s="13"/>
      <c r="OV257" s="13"/>
      <c r="OW257" s="13"/>
      <c r="OX257" s="13"/>
      <c r="OY257" s="13"/>
      <c r="OZ257" s="13"/>
      <c r="PA257" s="13"/>
      <c r="PB257" s="13"/>
      <c r="PC257" s="13"/>
      <c r="PD257" s="13"/>
      <c r="PE257" s="13"/>
      <c r="PF257" s="13"/>
      <c r="PG257" s="13"/>
      <c r="PH257" s="13"/>
      <c r="PI257" s="13"/>
      <c r="PJ257" s="13"/>
      <c r="PK257" s="13"/>
      <c r="PL257" s="13"/>
      <c r="PM257" s="13"/>
      <c r="PN257" s="13"/>
      <c r="PO257" s="13"/>
      <c r="PP257" s="13"/>
      <c r="PQ257" s="13"/>
      <c r="PR257" s="13"/>
      <c r="PS257" s="13"/>
      <c r="PT257" s="13"/>
      <c r="PU257" s="13"/>
      <c r="PV257" s="13"/>
      <c r="PW257" s="13"/>
      <c r="PX257" s="13"/>
      <c r="PY257" s="13"/>
      <c r="PZ257" s="13"/>
      <c r="QA257" s="13"/>
      <c r="QB257" s="13"/>
      <c r="QC257" s="13"/>
      <c r="QD257" s="13"/>
      <c r="QE257" s="13"/>
      <c r="QF257" s="13"/>
    </row>
    <row r="258" spans="8:448"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03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13"/>
      <c r="AZ258" s="13"/>
      <c r="BD258" s="157"/>
      <c r="BE258" s="158"/>
      <c r="BF258" s="76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3"/>
      <c r="MT258" s="13"/>
      <c r="MU258" s="13"/>
      <c r="MV258" s="13"/>
      <c r="MW258" s="13"/>
      <c r="MX258" s="13"/>
      <c r="MY258" s="13"/>
      <c r="MZ258" s="13"/>
      <c r="NA258" s="13"/>
      <c r="NB258" s="13"/>
      <c r="NC258" s="13"/>
      <c r="ND258" s="13"/>
      <c r="NE258" s="13"/>
      <c r="NF258" s="13"/>
      <c r="NG258" s="13"/>
      <c r="NH258" s="13"/>
      <c r="NI258" s="13"/>
      <c r="NJ258" s="13"/>
      <c r="NK258" s="13"/>
      <c r="NL258" s="13"/>
      <c r="NM258" s="13"/>
      <c r="NN258" s="13"/>
      <c r="NO258" s="13"/>
      <c r="NP258" s="13"/>
      <c r="NQ258" s="13"/>
      <c r="NR258" s="13"/>
      <c r="NS258" s="13"/>
      <c r="NT258" s="13"/>
      <c r="NU258" s="13"/>
      <c r="NV258" s="13"/>
      <c r="NW258" s="13"/>
      <c r="NX258" s="13"/>
      <c r="NY258" s="13"/>
      <c r="NZ258" s="13"/>
      <c r="OA258" s="13"/>
      <c r="OB258" s="13"/>
      <c r="OC258" s="13"/>
      <c r="OD258" s="13"/>
      <c r="OE258" s="13"/>
      <c r="OF258" s="13"/>
      <c r="OG258" s="13"/>
      <c r="OH258" s="13"/>
      <c r="OI258" s="13"/>
      <c r="OJ258" s="13"/>
      <c r="OK258" s="13"/>
      <c r="OL258" s="13"/>
      <c r="OM258" s="13"/>
      <c r="ON258" s="13"/>
      <c r="OO258" s="13"/>
      <c r="OP258" s="13"/>
      <c r="OQ258" s="13"/>
      <c r="OR258" s="13"/>
      <c r="OS258" s="13"/>
      <c r="OT258" s="13"/>
      <c r="OU258" s="13"/>
      <c r="OV258" s="13"/>
      <c r="OW258" s="13"/>
      <c r="OX258" s="13"/>
      <c r="OY258" s="13"/>
      <c r="OZ258" s="13"/>
      <c r="PA258" s="13"/>
      <c r="PB258" s="13"/>
      <c r="PC258" s="13"/>
      <c r="PD258" s="13"/>
      <c r="PE258" s="13"/>
      <c r="PF258" s="13"/>
      <c r="PG258" s="13"/>
      <c r="PH258" s="13"/>
      <c r="PI258" s="13"/>
      <c r="PJ258" s="13"/>
      <c r="PK258" s="13"/>
      <c r="PL258" s="13"/>
      <c r="PM258" s="13"/>
      <c r="PN258" s="13"/>
      <c r="PO258" s="13"/>
      <c r="PP258" s="13"/>
      <c r="PQ258" s="13"/>
      <c r="PR258" s="13"/>
      <c r="PS258" s="13"/>
      <c r="PT258" s="13"/>
      <c r="PU258" s="13"/>
      <c r="PV258" s="13"/>
      <c r="PW258" s="13"/>
      <c r="PX258" s="13"/>
      <c r="PY258" s="13"/>
      <c r="PZ258" s="13"/>
      <c r="QA258" s="13"/>
      <c r="QB258" s="13"/>
      <c r="QC258" s="13"/>
      <c r="QD258" s="13"/>
      <c r="QE258" s="13"/>
      <c r="QF258" s="13"/>
    </row>
    <row r="259" spans="8:448"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103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13"/>
      <c r="AZ259" s="13"/>
      <c r="BD259" s="157"/>
      <c r="BE259" s="158"/>
      <c r="BF259" s="76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13"/>
      <c r="NN259" s="13"/>
      <c r="NO259" s="13"/>
      <c r="NP259" s="13"/>
      <c r="NQ259" s="13"/>
      <c r="NR259" s="13"/>
      <c r="NS259" s="13"/>
      <c r="NT259" s="13"/>
      <c r="NU259" s="13"/>
      <c r="NV259" s="13"/>
      <c r="NW259" s="13"/>
      <c r="NX259" s="13"/>
      <c r="NY259" s="13"/>
      <c r="NZ259" s="13"/>
      <c r="OA259" s="13"/>
      <c r="OB259" s="13"/>
      <c r="OC259" s="13"/>
      <c r="OD259" s="13"/>
      <c r="OE259" s="13"/>
      <c r="OF259" s="13"/>
      <c r="OG259" s="13"/>
      <c r="OH259" s="13"/>
      <c r="OI259" s="13"/>
      <c r="OJ259" s="13"/>
      <c r="OK259" s="13"/>
      <c r="OL259" s="13"/>
      <c r="OM259" s="13"/>
      <c r="ON259" s="13"/>
      <c r="OO259" s="13"/>
      <c r="OP259" s="13"/>
      <c r="OQ259" s="13"/>
      <c r="OR259" s="13"/>
      <c r="OS259" s="13"/>
      <c r="OT259" s="13"/>
      <c r="OU259" s="13"/>
      <c r="OV259" s="13"/>
      <c r="OW259" s="13"/>
      <c r="OX259" s="13"/>
      <c r="OY259" s="13"/>
      <c r="OZ259" s="13"/>
      <c r="PA259" s="13"/>
      <c r="PB259" s="13"/>
      <c r="PC259" s="13"/>
      <c r="PD259" s="13"/>
      <c r="PE259" s="13"/>
      <c r="PF259" s="13"/>
      <c r="PG259" s="13"/>
      <c r="PH259" s="13"/>
      <c r="PI259" s="13"/>
      <c r="PJ259" s="13"/>
      <c r="PK259" s="13"/>
      <c r="PL259" s="13"/>
      <c r="PM259" s="13"/>
      <c r="PN259" s="13"/>
      <c r="PO259" s="13"/>
      <c r="PP259" s="13"/>
      <c r="PQ259" s="13"/>
      <c r="PR259" s="13"/>
      <c r="PS259" s="13"/>
      <c r="PT259" s="13"/>
      <c r="PU259" s="13"/>
      <c r="PV259" s="13"/>
      <c r="PW259" s="13"/>
      <c r="PX259" s="13"/>
      <c r="PY259" s="13"/>
      <c r="PZ259" s="13"/>
      <c r="QA259" s="13"/>
      <c r="QB259" s="13"/>
      <c r="QC259" s="13"/>
      <c r="QD259" s="13"/>
      <c r="QE259" s="13"/>
      <c r="QF259" s="13"/>
    </row>
    <row r="260" spans="8:448"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03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13"/>
      <c r="AZ260" s="13"/>
      <c r="BD260" s="157"/>
      <c r="BE260" s="158"/>
      <c r="BF260" s="76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  <c r="MI260" s="13"/>
      <c r="MJ260" s="13"/>
      <c r="MK260" s="13"/>
      <c r="ML260" s="13"/>
      <c r="MM260" s="13"/>
      <c r="MN260" s="13"/>
      <c r="MO260" s="13"/>
      <c r="MP260" s="13"/>
      <c r="MQ260" s="13"/>
      <c r="MR260" s="13"/>
      <c r="MS260" s="13"/>
      <c r="MT260" s="13"/>
      <c r="MU260" s="13"/>
      <c r="MV260" s="13"/>
      <c r="MW260" s="13"/>
      <c r="MX260" s="13"/>
      <c r="MY260" s="13"/>
      <c r="MZ260" s="13"/>
      <c r="NA260" s="13"/>
      <c r="NB260" s="13"/>
      <c r="NC260" s="13"/>
      <c r="ND260" s="13"/>
      <c r="NE260" s="13"/>
      <c r="NF260" s="13"/>
      <c r="NG260" s="13"/>
      <c r="NH260" s="13"/>
      <c r="NI260" s="13"/>
      <c r="NJ260" s="13"/>
      <c r="NK260" s="13"/>
      <c r="NL260" s="13"/>
      <c r="NM260" s="13"/>
      <c r="NN260" s="13"/>
      <c r="NO260" s="13"/>
      <c r="NP260" s="13"/>
      <c r="NQ260" s="13"/>
      <c r="NR260" s="13"/>
      <c r="NS260" s="13"/>
      <c r="NT260" s="13"/>
      <c r="NU260" s="13"/>
      <c r="NV260" s="13"/>
      <c r="NW260" s="13"/>
      <c r="NX260" s="13"/>
      <c r="NY260" s="13"/>
      <c r="NZ260" s="13"/>
      <c r="OA260" s="13"/>
      <c r="OB260" s="13"/>
      <c r="OC260" s="13"/>
      <c r="OD260" s="13"/>
      <c r="OE260" s="13"/>
      <c r="OF260" s="13"/>
      <c r="OG260" s="13"/>
      <c r="OH260" s="13"/>
      <c r="OI260" s="13"/>
      <c r="OJ260" s="13"/>
      <c r="OK260" s="13"/>
      <c r="OL260" s="13"/>
      <c r="OM260" s="13"/>
      <c r="ON260" s="13"/>
      <c r="OO260" s="13"/>
      <c r="OP260" s="13"/>
      <c r="OQ260" s="13"/>
      <c r="OR260" s="13"/>
      <c r="OS260" s="13"/>
      <c r="OT260" s="13"/>
      <c r="OU260" s="13"/>
      <c r="OV260" s="13"/>
      <c r="OW260" s="13"/>
      <c r="OX260" s="13"/>
      <c r="OY260" s="13"/>
      <c r="OZ260" s="13"/>
      <c r="PA260" s="13"/>
      <c r="PB260" s="13"/>
      <c r="PC260" s="13"/>
      <c r="PD260" s="13"/>
      <c r="PE260" s="13"/>
      <c r="PF260" s="13"/>
      <c r="PG260" s="13"/>
      <c r="PH260" s="13"/>
      <c r="PI260" s="13"/>
      <c r="PJ260" s="13"/>
      <c r="PK260" s="13"/>
      <c r="PL260" s="13"/>
      <c r="PM260" s="13"/>
      <c r="PN260" s="13"/>
      <c r="PO260" s="13"/>
      <c r="PP260" s="13"/>
      <c r="PQ260" s="13"/>
      <c r="PR260" s="13"/>
      <c r="PS260" s="13"/>
      <c r="PT260" s="13"/>
      <c r="PU260" s="13"/>
      <c r="PV260" s="13"/>
      <c r="PW260" s="13"/>
      <c r="PX260" s="13"/>
      <c r="PY260" s="13"/>
      <c r="PZ260" s="13"/>
      <c r="QA260" s="13"/>
      <c r="QB260" s="13"/>
      <c r="QC260" s="13"/>
      <c r="QD260" s="13"/>
      <c r="QE260" s="13"/>
      <c r="QF260" s="13"/>
    </row>
    <row r="261" spans="8:448"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103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13"/>
      <c r="AZ261" s="13"/>
      <c r="BD261" s="157"/>
      <c r="BE261" s="158"/>
      <c r="BF261" s="76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13"/>
      <c r="NN261" s="13"/>
      <c r="NO261" s="13"/>
      <c r="NP261" s="13"/>
      <c r="NQ261" s="13"/>
      <c r="NR261" s="13"/>
      <c r="NS261" s="13"/>
      <c r="NT261" s="13"/>
      <c r="NU261" s="13"/>
      <c r="NV261" s="13"/>
      <c r="NW261" s="13"/>
      <c r="NX261" s="13"/>
      <c r="NY261" s="13"/>
      <c r="NZ261" s="13"/>
      <c r="OA261" s="13"/>
      <c r="OB261" s="13"/>
      <c r="OC261" s="13"/>
      <c r="OD261" s="13"/>
      <c r="OE261" s="13"/>
      <c r="OF261" s="13"/>
      <c r="OG261" s="13"/>
      <c r="OH261" s="13"/>
      <c r="OI261" s="13"/>
      <c r="OJ261" s="13"/>
      <c r="OK261" s="13"/>
      <c r="OL261" s="13"/>
      <c r="OM261" s="13"/>
      <c r="ON261" s="13"/>
      <c r="OO261" s="13"/>
      <c r="OP261" s="13"/>
      <c r="OQ261" s="13"/>
      <c r="OR261" s="13"/>
      <c r="OS261" s="13"/>
      <c r="OT261" s="13"/>
      <c r="OU261" s="13"/>
      <c r="OV261" s="13"/>
      <c r="OW261" s="13"/>
      <c r="OX261" s="13"/>
      <c r="OY261" s="13"/>
      <c r="OZ261" s="13"/>
      <c r="PA261" s="13"/>
      <c r="PB261" s="13"/>
      <c r="PC261" s="13"/>
      <c r="PD261" s="13"/>
      <c r="PE261" s="13"/>
      <c r="PF261" s="13"/>
      <c r="PG261" s="13"/>
      <c r="PH261" s="13"/>
      <c r="PI261" s="13"/>
      <c r="PJ261" s="13"/>
      <c r="PK261" s="13"/>
      <c r="PL261" s="13"/>
      <c r="PM261" s="13"/>
      <c r="PN261" s="13"/>
      <c r="PO261" s="13"/>
      <c r="PP261" s="13"/>
      <c r="PQ261" s="13"/>
      <c r="PR261" s="13"/>
      <c r="PS261" s="13"/>
      <c r="PT261" s="13"/>
      <c r="PU261" s="13"/>
      <c r="PV261" s="13"/>
      <c r="PW261" s="13"/>
      <c r="PX261" s="13"/>
      <c r="PY261" s="13"/>
      <c r="PZ261" s="13"/>
      <c r="QA261" s="13"/>
      <c r="QB261" s="13"/>
      <c r="QC261" s="13"/>
      <c r="QD261" s="13"/>
      <c r="QE261" s="13"/>
      <c r="QF261" s="13"/>
    </row>
    <row r="262" spans="8:448"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103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13"/>
      <c r="AZ262" s="13"/>
      <c r="BD262" s="157"/>
      <c r="BE262" s="158"/>
      <c r="BF262" s="76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13"/>
      <c r="NN262" s="13"/>
      <c r="NO262" s="13"/>
      <c r="NP262" s="13"/>
      <c r="NQ262" s="13"/>
      <c r="NR262" s="13"/>
      <c r="NS262" s="13"/>
      <c r="NT262" s="13"/>
      <c r="NU262" s="13"/>
      <c r="NV262" s="13"/>
      <c r="NW262" s="13"/>
      <c r="NX262" s="13"/>
      <c r="NY262" s="13"/>
      <c r="NZ262" s="13"/>
      <c r="OA262" s="13"/>
      <c r="OB262" s="13"/>
      <c r="OC262" s="13"/>
      <c r="OD262" s="13"/>
      <c r="OE262" s="13"/>
      <c r="OF262" s="13"/>
      <c r="OG262" s="13"/>
      <c r="OH262" s="13"/>
      <c r="OI262" s="13"/>
      <c r="OJ262" s="13"/>
      <c r="OK262" s="13"/>
      <c r="OL262" s="13"/>
      <c r="OM262" s="13"/>
      <c r="ON262" s="13"/>
      <c r="OO262" s="13"/>
      <c r="OP262" s="13"/>
      <c r="OQ262" s="13"/>
      <c r="OR262" s="13"/>
      <c r="OS262" s="13"/>
      <c r="OT262" s="13"/>
      <c r="OU262" s="13"/>
      <c r="OV262" s="13"/>
      <c r="OW262" s="13"/>
      <c r="OX262" s="13"/>
      <c r="OY262" s="13"/>
      <c r="OZ262" s="13"/>
      <c r="PA262" s="13"/>
      <c r="PB262" s="13"/>
      <c r="PC262" s="13"/>
      <c r="PD262" s="13"/>
      <c r="PE262" s="13"/>
      <c r="PF262" s="13"/>
      <c r="PG262" s="13"/>
      <c r="PH262" s="13"/>
      <c r="PI262" s="13"/>
      <c r="PJ262" s="13"/>
      <c r="PK262" s="13"/>
      <c r="PL262" s="13"/>
      <c r="PM262" s="13"/>
      <c r="PN262" s="13"/>
      <c r="PO262" s="13"/>
      <c r="PP262" s="13"/>
      <c r="PQ262" s="13"/>
      <c r="PR262" s="13"/>
      <c r="PS262" s="13"/>
      <c r="PT262" s="13"/>
      <c r="PU262" s="13"/>
      <c r="PV262" s="13"/>
      <c r="PW262" s="13"/>
      <c r="PX262" s="13"/>
      <c r="PY262" s="13"/>
      <c r="PZ262" s="13"/>
      <c r="QA262" s="13"/>
      <c r="QB262" s="13"/>
      <c r="QC262" s="13"/>
      <c r="QD262" s="13"/>
      <c r="QE262" s="13"/>
      <c r="QF262" s="13"/>
    </row>
    <row r="263" spans="8:448"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103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13"/>
      <c r="AZ263" s="13"/>
      <c r="BD263" s="157"/>
      <c r="BE263" s="158"/>
      <c r="BF263" s="76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13"/>
      <c r="NN263" s="13"/>
      <c r="NO263" s="13"/>
      <c r="NP263" s="13"/>
      <c r="NQ263" s="13"/>
      <c r="NR263" s="13"/>
      <c r="NS263" s="13"/>
      <c r="NT263" s="13"/>
      <c r="NU263" s="13"/>
      <c r="NV263" s="13"/>
      <c r="NW263" s="13"/>
      <c r="NX263" s="13"/>
      <c r="NY263" s="13"/>
      <c r="NZ263" s="13"/>
      <c r="OA263" s="13"/>
      <c r="OB263" s="13"/>
      <c r="OC263" s="13"/>
      <c r="OD263" s="13"/>
      <c r="OE263" s="13"/>
      <c r="OF263" s="13"/>
      <c r="OG263" s="13"/>
      <c r="OH263" s="13"/>
      <c r="OI263" s="13"/>
      <c r="OJ263" s="13"/>
      <c r="OK263" s="13"/>
      <c r="OL263" s="13"/>
      <c r="OM263" s="13"/>
      <c r="ON263" s="13"/>
      <c r="OO263" s="13"/>
      <c r="OP263" s="13"/>
      <c r="OQ263" s="13"/>
      <c r="OR263" s="13"/>
      <c r="OS263" s="13"/>
      <c r="OT263" s="13"/>
      <c r="OU263" s="13"/>
      <c r="OV263" s="13"/>
      <c r="OW263" s="13"/>
      <c r="OX263" s="13"/>
      <c r="OY263" s="13"/>
      <c r="OZ263" s="13"/>
      <c r="PA263" s="13"/>
      <c r="PB263" s="13"/>
      <c r="PC263" s="13"/>
      <c r="PD263" s="13"/>
      <c r="PE263" s="13"/>
      <c r="PF263" s="13"/>
      <c r="PG263" s="13"/>
      <c r="PH263" s="13"/>
      <c r="PI263" s="13"/>
      <c r="PJ263" s="13"/>
      <c r="PK263" s="13"/>
      <c r="PL263" s="13"/>
      <c r="PM263" s="13"/>
      <c r="PN263" s="13"/>
      <c r="PO263" s="13"/>
      <c r="PP263" s="13"/>
      <c r="PQ263" s="13"/>
      <c r="PR263" s="13"/>
      <c r="PS263" s="13"/>
      <c r="PT263" s="13"/>
      <c r="PU263" s="13"/>
      <c r="PV263" s="13"/>
      <c r="PW263" s="13"/>
      <c r="PX263" s="13"/>
      <c r="PY263" s="13"/>
      <c r="PZ263" s="13"/>
      <c r="QA263" s="13"/>
      <c r="QB263" s="13"/>
      <c r="QC263" s="13"/>
      <c r="QD263" s="13"/>
      <c r="QE263" s="13"/>
      <c r="QF263" s="13"/>
    </row>
    <row r="264" spans="8:448"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103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13"/>
      <c r="AZ264" s="13"/>
      <c r="BD264" s="157"/>
      <c r="BE264" s="158"/>
      <c r="BF264" s="76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13"/>
      <c r="NN264" s="13"/>
      <c r="NO264" s="13"/>
      <c r="NP264" s="13"/>
      <c r="NQ264" s="13"/>
      <c r="NR264" s="13"/>
      <c r="NS264" s="13"/>
      <c r="NT264" s="13"/>
      <c r="NU264" s="13"/>
      <c r="NV264" s="13"/>
      <c r="NW264" s="13"/>
      <c r="NX264" s="13"/>
      <c r="NY264" s="13"/>
      <c r="NZ264" s="13"/>
      <c r="OA264" s="13"/>
      <c r="OB264" s="13"/>
      <c r="OC264" s="13"/>
      <c r="OD264" s="13"/>
      <c r="OE264" s="13"/>
      <c r="OF264" s="13"/>
      <c r="OG264" s="13"/>
      <c r="OH264" s="13"/>
      <c r="OI264" s="13"/>
      <c r="OJ264" s="13"/>
      <c r="OK264" s="13"/>
      <c r="OL264" s="13"/>
      <c r="OM264" s="13"/>
      <c r="ON264" s="13"/>
      <c r="OO264" s="13"/>
      <c r="OP264" s="13"/>
      <c r="OQ264" s="13"/>
      <c r="OR264" s="13"/>
      <c r="OS264" s="13"/>
      <c r="OT264" s="13"/>
      <c r="OU264" s="13"/>
      <c r="OV264" s="13"/>
      <c r="OW264" s="13"/>
      <c r="OX264" s="13"/>
      <c r="OY264" s="13"/>
      <c r="OZ264" s="13"/>
      <c r="PA264" s="13"/>
      <c r="PB264" s="13"/>
      <c r="PC264" s="13"/>
      <c r="PD264" s="13"/>
      <c r="PE264" s="13"/>
      <c r="PF264" s="13"/>
      <c r="PG264" s="13"/>
      <c r="PH264" s="13"/>
      <c r="PI264" s="13"/>
      <c r="PJ264" s="13"/>
      <c r="PK264" s="13"/>
      <c r="PL264" s="13"/>
      <c r="PM264" s="13"/>
      <c r="PN264" s="13"/>
      <c r="PO264" s="13"/>
      <c r="PP264" s="13"/>
      <c r="PQ264" s="13"/>
      <c r="PR264" s="13"/>
      <c r="PS264" s="13"/>
      <c r="PT264" s="13"/>
      <c r="PU264" s="13"/>
      <c r="PV264" s="13"/>
      <c r="PW264" s="13"/>
      <c r="PX264" s="13"/>
      <c r="PY264" s="13"/>
      <c r="PZ264" s="13"/>
      <c r="QA264" s="13"/>
      <c r="QB264" s="13"/>
      <c r="QC264" s="13"/>
      <c r="QD264" s="13"/>
      <c r="QE264" s="13"/>
      <c r="QF264" s="13"/>
    </row>
    <row r="265" spans="8:448"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103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13"/>
      <c r="AZ265" s="13"/>
      <c r="BD265" s="157"/>
      <c r="BE265" s="158"/>
      <c r="BF265" s="76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13"/>
      <c r="NN265" s="13"/>
      <c r="NO265" s="13"/>
      <c r="NP265" s="13"/>
      <c r="NQ265" s="13"/>
      <c r="NR265" s="13"/>
      <c r="NS265" s="13"/>
      <c r="NT265" s="13"/>
      <c r="NU265" s="13"/>
      <c r="NV265" s="13"/>
      <c r="NW265" s="13"/>
      <c r="NX265" s="13"/>
      <c r="NY265" s="13"/>
      <c r="NZ265" s="13"/>
      <c r="OA265" s="13"/>
      <c r="OB265" s="13"/>
      <c r="OC265" s="13"/>
      <c r="OD265" s="13"/>
      <c r="OE265" s="13"/>
      <c r="OF265" s="13"/>
      <c r="OG265" s="13"/>
      <c r="OH265" s="13"/>
      <c r="OI265" s="13"/>
      <c r="OJ265" s="13"/>
      <c r="OK265" s="13"/>
      <c r="OL265" s="13"/>
      <c r="OM265" s="13"/>
      <c r="ON265" s="13"/>
      <c r="OO265" s="13"/>
      <c r="OP265" s="13"/>
      <c r="OQ265" s="13"/>
      <c r="OR265" s="13"/>
      <c r="OS265" s="13"/>
      <c r="OT265" s="13"/>
      <c r="OU265" s="13"/>
      <c r="OV265" s="13"/>
      <c r="OW265" s="13"/>
      <c r="OX265" s="13"/>
      <c r="OY265" s="13"/>
      <c r="OZ265" s="13"/>
      <c r="PA265" s="13"/>
      <c r="PB265" s="13"/>
      <c r="PC265" s="13"/>
      <c r="PD265" s="13"/>
      <c r="PE265" s="13"/>
      <c r="PF265" s="13"/>
      <c r="PG265" s="13"/>
      <c r="PH265" s="13"/>
      <c r="PI265" s="13"/>
      <c r="PJ265" s="13"/>
      <c r="PK265" s="13"/>
      <c r="PL265" s="13"/>
      <c r="PM265" s="13"/>
      <c r="PN265" s="13"/>
      <c r="PO265" s="13"/>
      <c r="PP265" s="13"/>
      <c r="PQ265" s="13"/>
      <c r="PR265" s="13"/>
      <c r="PS265" s="13"/>
      <c r="PT265" s="13"/>
      <c r="PU265" s="13"/>
      <c r="PV265" s="13"/>
      <c r="PW265" s="13"/>
      <c r="PX265" s="13"/>
      <c r="PY265" s="13"/>
      <c r="PZ265" s="13"/>
      <c r="QA265" s="13"/>
      <c r="QB265" s="13"/>
      <c r="QC265" s="13"/>
      <c r="QD265" s="13"/>
      <c r="QE265" s="13"/>
      <c r="QF265" s="13"/>
    </row>
    <row r="266" spans="8:448"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103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13"/>
      <c r="AZ266" s="13"/>
      <c r="BD266" s="157"/>
      <c r="BE266" s="158"/>
      <c r="BF266" s="76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  <c r="JN266" s="13"/>
      <c r="JO266" s="13"/>
      <c r="JP266" s="13"/>
      <c r="JQ266" s="13"/>
      <c r="JR266" s="13"/>
      <c r="JS266" s="13"/>
      <c r="JT266" s="13"/>
      <c r="JU266" s="13"/>
      <c r="JV266" s="13"/>
      <c r="JW266" s="13"/>
      <c r="JX266" s="13"/>
      <c r="JY266" s="13"/>
      <c r="JZ266" s="13"/>
      <c r="KA266" s="13"/>
      <c r="KB266" s="13"/>
      <c r="KC266" s="13"/>
      <c r="KD266" s="13"/>
      <c r="KE266" s="13"/>
      <c r="KF266" s="13"/>
      <c r="KG266" s="13"/>
      <c r="KH266" s="13"/>
      <c r="KI266" s="13"/>
      <c r="KJ266" s="13"/>
      <c r="KK266" s="13"/>
      <c r="KL266" s="13"/>
      <c r="KM266" s="13"/>
      <c r="KN266" s="13"/>
      <c r="KO266" s="13"/>
      <c r="KP266" s="13"/>
      <c r="KQ266" s="13"/>
      <c r="KR266" s="13"/>
      <c r="KS266" s="13"/>
      <c r="KT266" s="13"/>
      <c r="KU266" s="13"/>
      <c r="KV266" s="13"/>
      <c r="KW266" s="13"/>
      <c r="KX266" s="13"/>
      <c r="KY266" s="13"/>
      <c r="KZ266" s="13"/>
      <c r="LA266" s="13"/>
      <c r="LB266" s="13"/>
      <c r="LC266" s="13"/>
      <c r="LD266" s="13"/>
      <c r="LE266" s="13"/>
      <c r="LF266" s="13"/>
      <c r="LG266" s="13"/>
      <c r="LH266" s="13"/>
      <c r="LI266" s="13"/>
      <c r="LJ266" s="13"/>
      <c r="LK266" s="13"/>
      <c r="LL266" s="13"/>
      <c r="LM266" s="13"/>
      <c r="LN266" s="13"/>
      <c r="LO266" s="13"/>
      <c r="LP266" s="13"/>
      <c r="LQ266" s="13"/>
      <c r="LR266" s="13"/>
      <c r="LS266" s="13"/>
      <c r="LT266" s="13"/>
      <c r="LU266" s="13"/>
      <c r="LV266" s="13"/>
      <c r="LW266" s="13"/>
      <c r="LX266" s="13"/>
      <c r="LY266" s="13"/>
      <c r="LZ266" s="13"/>
      <c r="MA266" s="13"/>
      <c r="MB266" s="13"/>
      <c r="MC266" s="13"/>
      <c r="MD266" s="13"/>
      <c r="ME266" s="13"/>
      <c r="MF266" s="13"/>
      <c r="MG266" s="13"/>
      <c r="MH266" s="13"/>
      <c r="MI266" s="13"/>
      <c r="MJ266" s="13"/>
      <c r="MK266" s="13"/>
      <c r="ML266" s="13"/>
      <c r="MM266" s="13"/>
      <c r="MN266" s="13"/>
      <c r="MO266" s="13"/>
      <c r="MP266" s="13"/>
      <c r="MQ266" s="13"/>
      <c r="MR266" s="13"/>
      <c r="MS266" s="13"/>
      <c r="MT266" s="13"/>
      <c r="MU266" s="13"/>
      <c r="MV266" s="13"/>
      <c r="MW266" s="13"/>
      <c r="MX266" s="13"/>
      <c r="MY266" s="13"/>
      <c r="MZ266" s="13"/>
      <c r="NA266" s="13"/>
      <c r="NB266" s="13"/>
      <c r="NC266" s="13"/>
      <c r="ND266" s="13"/>
      <c r="NE266" s="13"/>
      <c r="NF266" s="13"/>
      <c r="NG266" s="13"/>
      <c r="NH266" s="13"/>
      <c r="NI266" s="13"/>
      <c r="NJ266" s="13"/>
      <c r="NK266" s="13"/>
      <c r="NL266" s="13"/>
      <c r="NM266" s="13"/>
      <c r="NN266" s="13"/>
      <c r="NO266" s="13"/>
      <c r="NP266" s="13"/>
      <c r="NQ266" s="13"/>
      <c r="NR266" s="13"/>
      <c r="NS266" s="13"/>
      <c r="NT266" s="13"/>
      <c r="NU266" s="13"/>
      <c r="NV266" s="13"/>
      <c r="NW266" s="13"/>
      <c r="NX266" s="13"/>
      <c r="NY266" s="13"/>
      <c r="NZ266" s="13"/>
      <c r="OA266" s="13"/>
      <c r="OB266" s="13"/>
      <c r="OC266" s="13"/>
      <c r="OD266" s="13"/>
      <c r="OE266" s="13"/>
      <c r="OF266" s="13"/>
      <c r="OG266" s="13"/>
      <c r="OH266" s="13"/>
      <c r="OI266" s="13"/>
      <c r="OJ266" s="13"/>
      <c r="OK266" s="13"/>
      <c r="OL266" s="13"/>
      <c r="OM266" s="13"/>
      <c r="ON266" s="13"/>
      <c r="OO266" s="13"/>
      <c r="OP266" s="13"/>
      <c r="OQ266" s="13"/>
      <c r="OR266" s="13"/>
      <c r="OS266" s="13"/>
      <c r="OT266" s="13"/>
      <c r="OU266" s="13"/>
      <c r="OV266" s="13"/>
      <c r="OW266" s="13"/>
      <c r="OX266" s="13"/>
      <c r="OY266" s="13"/>
      <c r="OZ266" s="13"/>
      <c r="PA266" s="13"/>
      <c r="PB266" s="13"/>
      <c r="PC266" s="13"/>
      <c r="PD266" s="13"/>
      <c r="PE266" s="13"/>
      <c r="PF266" s="13"/>
      <c r="PG266" s="13"/>
      <c r="PH266" s="13"/>
      <c r="PI266" s="13"/>
      <c r="PJ266" s="13"/>
      <c r="PK266" s="13"/>
      <c r="PL266" s="13"/>
      <c r="PM266" s="13"/>
      <c r="PN266" s="13"/>
      <c r="PO266" s="13"/>
      <c r="PP266" s="13"/>
      <c r="PQ266" s="13"/>
      <c r="PR266" s="13"/>
      <c r="PS266" s="13"/>
      <c r="PT266" s="13"/>
      <c r="PU266" s="13"/>
      <c r="PV266" s="13"/>
      <c r="PW266" s="13"/>
      <c r="PX266" s="13"/>
      <c r="PY266" s="13"/>
      <c r="PZ266" s="13"/>
      <c r="QA266" s="13"/>
      <c r="QB266" s="13"/>
      <c r="QC266" s="13"/>
      <c r="QD266" s="13"/>
      <c r="QE266" s="13"/>
      <c r="QF266" s="13"/>
    </row>
    <row r="267" spans="8:448"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103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13"/>
      <c r="AZ267" s="13"/>
      <c r="BD267" s="157"/>
      <c r="BE267" s="158"/>
      <c r="BF267" s="76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3"/>
      <c r="MT267" s="13"/>
      <c r="MU267" s="13"/>
      <c r="MV267" s="13"/>
      <c r="MW267" s="13"/>
      <c r="MX267" s="13"/>
      <c r="MY267" s="13"/>
      <c r="MZ267" s="13"/>
      <c r="NA267" s="13"/>
      <c r="NB267" s="13"/>
      <c r="NC267" s="13"/>
      <c r="ND267" s="13"/>
      <c r="NE267" s="13"/>
      <c r="NF267" s="13"/>
      <c r="NG267" s="13"/>
      <c r="NH267" s="13"/>
      <c r="NI267" s="13"/>
      <c r="NJ267" s="13"/>
      <c r="NK267" s="13"/>
      <c r="NL267" s="13"/>
      <c r="NM267" s="13"/>
      <c r="NN267" s="13"/>
      <c r="NO267" s="13"/>
      <c r="NP267" s="13"/>
      <c r="NQ267" s="13"/>
      <c r="NR267" s="13"/>
      <c r="NS267" s="13"/>
      <c r="NT267" s="13"/>
      <c r="NU267" s="13"/>
      <c r="NV267" s="13"/>
      <c r="NW267" s="13"/>
      <c r="NX267" s="13"/>
      <c r="NY267" s="13"/>
      <c r="NZ267" s="13"/>
      <c r="OA267" s="13"/>
      <c r="OB267" s="13"/>
      <c r="OC267" s="13"/>
      <c r="OD267" s="13"/>
      <c r="OE267" s="13"/>
      <c r="OF267" s="13"/>
      <c r="OG267" s="13"/>
      <c r="OH267" s="13"/>
      <c r="OI267" s="13"/>
      <c r="OJ267" s="13"/>
      <c r="OK267" s="13"/>
      <c r="OL267" s="13"/>
      <c r="OM267" s="13"/>
      <c r="ON267" s="13"/>
      <c r="OO267" s="13"/>
      <c r="OP267" s="13"/>
      <c r="OQ267" s="13"/>
      <c r="OR267" s="13"/>
      <c r="OS267" s="13"/>
      <c r="OT267" s="13"/>
      <c r="OU267" s="13"/>
      <c r="OV267" s="13"/>
      <c r="OW267" s="13"/>
      <c r="OX267" s="13"/>
      <c r="OY267" s="13"/>
      <c r="OZ267" s="13"/>
      <c r="PA267" s="13"/>
      <c r="PB267" s="13"/>
      <c r="PC267" s="13"/>
      <c r="PD267" s="13"/>
      <c r="PE267" s="13"/>
      <c r="PF267" s="13"/>
      <c r="PG267" s="13"/>
      <c r="PH267" s="13"/>
      <c r="PI267" s="13"/>
      <c r="PJ267" s="13"/>
      <c r="PK267" s="13"/>
      <c r="PL267" s="13"/>
      <c r="PM267" s="13"/>
      <c r="PN267" s="13"/>
      <c r="PO267" s="13"/>
      <c r="PP267" s="13"/>
      <c r="PQ267" s="13"/>
      <c r="PR267" s="13"/>
      <c r="PS267" s="13"/>
      <c r="PT267" s="13"/>
      <c r="PU267" s="13"/>
      <c r="PV267" s="13"/>
      <c r="PW267" s="13"/>
      <c r="PX267" s="13"/>
      <c r="PY267" s="13"/>
      <c r="PZ267" s="13"/>
      <c r="QA267" s="13"/>
      <c r="QB267" s="13"/>
      <c r="QC267" s="13"/>
      <c r="QD267" s="13"/>
      <c r="QE267" s="13"/>
      <c r="QF267" s="13"/>
    </row>
    <row r="268" spans="8:448"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103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13"/>
      <c r="AZ268" s="13"/>
      <c r="BD268" s="157"/>
      <c r="BE268" s="158"/>
      <c r="BF268" s="76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  <c r="JN268" s="13"/>
      <c r="JO268" s="13"/>
      <c r="JP268" s="13"/>
      <c r="JQ268" s="13"/>
      <c r="JR268" s="13"/>
      <c r="JS268" s="13"/>
      <c r="JT268" s="13"/>
      <c r="JU268" s="13"/>
      <c r="JV268" s="13"/>
      <c r="JW268" s="13"/>
      <c r="JX268" s="13"/>
      <c r="JY268" s="13"/>
      <c r="JZ268" s="13"/>
      <c r="KA268" s="13"/>
      <c r="KB268" s="13"/>
      <c r="KC268" s="13"/>
      <c r="KD268" s="13"/>
      <c r="KE268" s="13"/>
      <c r="KF268" s="13"/>
      <c r="KG268" s="13"/>
      <c r="KH268" s="13"/>
      <c r="KI268" s="13"/>
      <c r="KJ268" s="13"/>
      <c r="KK268" s="13"/>
      <c r="KL268" s="13"/>
      <c r="KM268" s="13"/>
      <c r="KN268" s="13"/>
      <c r="KO268" s="13"/>
      <c r="KP268" s="13"/>
      <c r="KQ268" s="13"/>
      <c r="KR268" s="13"/>
      <c r="KS268" s="13"/>
      <c r="KT268" s="13"/>
      <c r="KU268" s="13"/>
      <c r="KV268" s="13"/>
      <c r="KW268" s="13"/>
      <c r="KX268" s="13"/>
      <c r="KY268" s="13"/>
      <c r="KZ268" s="13"/>
      <c r="LA268" s="13"/>
      <c r="LB268" s="13"/>
      <c r="LC268" s="13"/>
      <c r="LD268" s="13"/>
      <c r="LE268" s="13"/>
      <c r="LF268" s="13"/>
      <c r="LG268" s="13"/>
      <c r="LH268" s="13"/>
      <c r="LI268" s="13"/>
      <c r="LJ268" s="13"/>
      <c r="LK268" s="13"/>
      <c r="LL268" s="13"/>
      <c r="LM268" s="13"/>
      <c r="LN268" s="13"/>
      <c r="LO268" s="13"/>
      <c r="LP268" s="13"/>
      <c r="LQ268" s="13"/>
      <c r="LR268" s="13"/>
      <c r="LS268" s="13"/>
      <c r="LT268" s="13"/>
      <c r="LU268" s="13"/>
      <c r="LV268" s="13"/>
      <c r="LW268" s="13"/>
      <c r="LX268" s="13"/>
      <c r="LY268" s="13"/>
      <c r="LZ268" s="13"/>
      <c r="MA268" s="13"/>
      <c r="MB268" s="13"/>
      <c r="MC268" s="13"/>
      <c r="MD268" s="13"/>
      <c r="ME268" s="13"/>
      <c r="MF268" s="13"/>
      <c r="MG268" s="13"/>
      <c r="MH268" s="13"/>
      <c r="MI268" s="13"/>
      <c r="MJ268" s="13"/>
      <c r="MK268" s="13"/>
      <c r="ML268" s="13"/>
      <c r="MM268" s="13"/>
      <c r="MN268" s="13"/>
      <c r="MO268" s="13"/>
      <c r="MP268" s="13"/>
      <c r="MQ268" s="13"/>
      <c r="MR268" s="13"/>
      <c r="MS268" s="13"/>
      <c r="MT268" s="13"/>
      <c r="MU268" s="13"/>
      <c r="MV268" s="13"/>
      <c r="MW268" s="13"/>
      <c r="MX268" s="13"/>
      <c r="MY268" s="13"/>
      <c r="MZ268" s="13"/>
      <c r="NA268" s="13"/>
      <c r="NB268" s="13"/>
      <c r="NC268" s="13"/>
      <c r="ND268" s="13"/>
      <c r="NE268" s="13"/>
      <c r="NF268" s="13"/>
      <c r="NG268" s="13"/>
      <c r="NH268" s="13"/>
      <c r="NI268" s="13"/>
      <c r="NJ268" s="13"/>
      <c r="NK268" s="13"/>
      <c r="NL268" s="13"/>
      <c r="NM268" s="13"/>
      <c r="NN268" s="13"/>
      <c r="NO268" s="13"/>
      <c r="NP268" s="13"/>
      <c r="NQ268" s="13"/>
      <c r="NR268" s="13"/>
      <c r="NS268" s="13"/>
      <c r="NT268" s="13"/>
      <c r="NU268" s="13"/>
      <c r="NV268" s="13"/>
      <c r="NW268" s="13"/>
      <c r="NX268" s="13"/>
      <c r="NY268" s="13"/>
      <c r="NZ268" s="13"/>
      <c r="OA268" s="13"/>
      <c r="OB268" s="13"/>
      <c r="OC268" s="13"/>
      <c r="OD268" s="13"/>
      <c r="OE268" s="13"/>
      <c r="OF268" s="13"/>
      <c r="OG268" s="13"/>
      <c r="OH268" s="13"/>
      <c r="OI268" s="13"/>
      <c r="OJ268" s="13"/>
      <c r="OK268" s="13"/>
      <c r="OL268" s="13"/>
      <c r="OM268" s="13"/>
      <c r="ON268" s="13"/>
      <c r="OO268" s="13"/>
      <c r="OP268" s="13"/>
      <c r="OQ268" s="13"/>
      <c r="OR268" s="13"/>
      <c r="OS268" s="13"/>
      <c r="OT268" s="13"/>
      <c r="OU268" s="13"/>
      <c r="OV268" s="13"/>
      <c r="OW268" s="13"/>
      <c r="OX268" s="13"/>
      <c r="OY268" s="13"/>
      <c r="OZ268" s="13"/>
      <c r="PA268" s="13"/>
      <c r="PB268" s="13"/>
      <c r="PC268" s="13"/>
      <c r="PD268" s="13"/>
      <c r="PE268" s="13"/>
      <c r="PF268" s="13"/>
      <c r="PG268" s="13"/>
      <c r="PH268" s="13"/>
      <c r="PI268" s="13"/>
      <c r="PJ268" s="13"/>
      <c r="PK268" s="13"/>
      <c r="PL268" s="13"/>
      <c r="PM268" s="13"/>
      <c r="PN268" s="13"/>
      <c r="PO268" s="13"/>
      <c r="PP268" s="13"/>
      <c r="PQ268" s="13"/>
      <c r="PR268" s="13"/>
      <c r="PS268" s="13"/>
      <c r="PT268" s="13"/>
      <c r="PU268" s="13"/>
      <c r="PV268" s="13"/>
      <c r="PW268" s="13"/>
      <c r="PX268" s="13"/>
      <c r="PY268" s="13"/>
      <c r="PZ268" s="13"/>
      <c r="QA268" s="13"/>
      <c r="QB268" s="13"/>
      <c r="QC268" s="13"/>
      <c r="QD268" s="13"/>
      <c r="QE268" s="13"/>
      <c r="QF268" s="13"/>
    </row>
    <row r="269" spans="8:448"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103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13"/>
      <c r="AZ269" s="13"/>
      <c r="BD269" s="157"/>
      <c r="BE269" s="158"/>
      <c r="BF269" s="76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  <c r="IY269" s="13"/>
      <c r="IZ269" s="13"/>
      <c r="JA269" s="13"/>
      <c r="JB269" s="13"/>
      <c r="JC269" s="13"/>
      <c r="JD269" s="13"/>
      <c r="JE269" s="13"/>
      <c r="JF269" s="13"/>
      <c r="JG269" s="13"/>
      <c r="JH269" s="13"/>
      <c r="JI269" s="13"/>
      <c r="JJ269" s="13"/>
      <c r="JK269" s="13"/>
      <c r="JL269" s="13"/>
      <c r="JM269" s="13"/>
      <c r="JN269" s="13"/>
      <c r="JO269" s="13"/>
      <c r="JP269" s="13"/>
      <c r="JQ269" s="13"/>
      <c r="JR269" s="13"/>
      <c r="JS269" s="13"/>
      <c r="JT269" s="13"/>
      <c r="JU269" s="13"/>
      <c r="JV269" s="13"/>
      <c r="JW269" s="13"/>
      <c r="JX269" s="13"/>
      <c r="JY269" s="13"/>
      <c r="JZ269" s="13"/>
      <c r="KA269" s="13"/>
      <c r="KB269" s="13"/>
      <c r="KC269" s="13"/>
      <c r="KD269" s="13"/>
      <c r="KE269" s="13"/>
      <c r="KF269" s="13"/>
      <c r="KG269" s="13"/>
      <c r="KH269" s="13"/>
      <c r="KI269" s="13"/>
      <c r="KJ269" s="13"/>
      <c r="KK269" s="13"/>
      <c r="KL269" s="13"/>
      <c r="KM269" s="13"/>
      <c r="KN269" s="13"/>
      <c r="KO269" s="13"/>
      <c r="KP269" s="13"/>
      <c r="KQ269" s="13"/>
      <c r="KR269" s="13"/>
      <c r="KS269" s="13"/>
      <c r="KT269" s="13"/>
      <c r="KU269" s="13"/>
      <c r="KV269" s="13"/>
      <c r="KW269" s="13"/>
      <c r="KX269" s="13"/>
      <c r="KY269" s="13"/>
      <c r="KZ269" s="13"/>
      <c r="LA269" s="13"/>
      <c r="LB269" s="13"/>
      <c r="LC269" s="13"/>
      <c r="LD269" s="13"/>
      <c r="LE269" s="13"/>
      <c r="LF269" s="13"/>
      <c r="LG269" s="13"/>
      <c r="LH269" s="13"/>
      <c r="LI269" s="13"/>
      <c r="LJ269" s="13"/>
      <c r="LK269" s="13"/>
      <c r="LL269" s="13"/>
      <c r="LM269" s="13"/>
      <c r="LN269" s="13"/>
      <c r="LO269" s="13"/>
      <c r="LP269" s="13"/>
      <c r="LQ269" s="13"/>
      <c r="LR269" s="13"/>
      <c r="LS269" s="13"/>
      <c r="LT269" s="13"/>
      <c r="LU269" s="13"/>
      <c r="LV269" s="13"/>
      <c r="LW269" s="13"/>
      <c r="LX269" s="13"/>
      <c r="LY269" s="13"/>
      <c r="LZ269" s="13"/>
      <c r="MA269" s="13"/>
      <c r="MB269" s="13"/>
      <c r="MC269" s="13"/>
      <c r="MD269" s="13"/>
      <c r="ME269" s="13"/>
      <c r="MF269" s="13"/>
      <c r="MG269" s="13"/>
      <c r="MH269" s="13"/>
      <c r="MI269" s="13"/>
      <c r="MJ269" s="13"/>
      <c r="MK269" s="13"/>
      <c r="ML269" s="13"/>
      <c r="MM269" s="13"/>
      <c r="MN269" s="13"/>
      <c r="MO269" s="13"/>
      <c r="MP269" s="13"/>
      <c r="MQ269" s="13"/>
      <c r="MR269" s="13"/>
      <c r="MS269" s="13"/>
      <c r="MT269" s="13"/>
      <c r="MU269" s="13"/>
      <c r="MV269" s="13"/>
      <c r="MW269" s="13"/>
      <c r="MX269" s="13"/>
      <c r="MY269" s="13"/>
      <c r="MZ269" s="13"/>
      <c r="NA269" s="13"/>
      <c r="NB269" s="13"/>
      <c r="NC269" s="13"/>
      <c r="ND269" s="13"/>
      <c r="NE269" s="13"/>
      <c r="NF269" s="13"/>
      <c r="NG269" s="13"/>
      <c r="NH269" s="13"/>
      <c r="NI269" s="13"/>
      <c r="NJ269" s="13"/>
      <c r="NK269" s="13"/>
      <c r="NL269" s="13"/>
      <c r="NM269" s="13"/>
      <c r="NN269" s="13"/>
      <c r="NO269" s="13"/>
      <c r="NP269" s="13"/>
      <c r="NQ269" s="13"/>
      <c r="NR269" s="13"/>
      <c r="NS269" s="13"/>
      <c r="NT269" s="13"/>
      <c r="NU269" s="13"/>
      <c r="NV269" s="13"/>
      <c r="NW269" s="13"/>
      <c r="NX269" s="13"/>
      <c r="NY269" s="13"/>
      <c r="NZ269" s="13"/>
      <c r="OA269" s="13"/>
      <c r="OB269" s="13"/>
      <c r="OC269" s="13"/>
      <c r="OD269" s="13"/>
      <c r="OE269" s="13"/>
      <c r="OF269" s="13"/>
      <c r="OG269" s="13"/>
      <c r="OH269" s="13"/>
      <c r="OI269" s="13"/>
      <c r="OJ269" s="13"/>
      <c r="OK269" s="13"/>
      <c r="OL269" s="13"/>
      <c r="OM269" s="13"/>
      <c r="ON269" s="13"/>
      <c r="OO269" s="13"/>
      <c r="OP269" s="13"/>
      <c r="OQ269" s="13"/>
      <c r="OR269" s="13"/>
      <c r="OS269" s="13"/>
      <c r="OT269" s="13"/>
      <c r="OU269" s="13"/>
      <c r="OV269" s="13"/>
      <c r="OW269" s="13"/>
      <c r="OX269" s="13"/>
      <c r="OY269" s="13"/>
      <c r="OZ269" s="13"/>
      <c r="PA269" s="13"/>
      <c r="PB269" s="13"/>
      <c r="PC269" s="13"/>
      <c r="PD269" s="13"/>
      <c r="PE269" s="13"/>
      <c r="PF269" s="13"/>
      <c r="PG269" s="13"/>
      <c r="PH269" s="13"/>
      <c r="PI269" s="13"/>
      <c r="PJ269" s="13"/>
      <c r="PK269" s="13"/>
      <c r="PL269" s="13"/>
      <c r="PM269" s="13"/>
      <c r="PN269" s="13"/>
      <c r="PO269" s="13"/>
      <c r="PP269" s="13"/>
      <c r="PQ269" s="13"/>
      <c r="PR269" s="13"/>
      <c r="PS269" s="13"/>
      <c r="PT269" s="13"/>
      <c r="PU269" s="13"/>
      <c r="PV269" s="13"/>
      <c r="PW269" s="13"/>
      <c r="PX269" s="13"/>
      <c r="PY269" s="13"/>
      <c r="PZ269" s="13"/>
      <c r="QA269" s="13"/>
      <c r="QB269" s="13"/>
      <c r="QC269" s="13"/>
      <c r="QD269" s="13"/>
      <c r="QE269" s="13"/>
      <c r="QF269" s="13"/>
    </row>
    <row r="270" spans="8:448"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103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13"/>
      <c r="AZ270" s="13"/>
      <c r="BD270" s="157"/>
      <c r="BE270" s="158"/>
      <c r="BF270" s="76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3"/>
      <c r="MT270" s="13"/>
      <c r="MU270" s="13"/>
      <c r="MV270" s="13"/>
      <c r="MW270" s="13"/>
      <c r="MX270" s="13"/>
      <c r="MY270" s="13"/>
      <c r="MZ270" s="13"/>
      <c r="NA270" s="13"/>
      <c r="NB270" s="13"/>
      <c r="NC270" s="13"/>
      <c r="ND270" s="13"/>
      <c r="NE270" s="13"/>
      <c r="NF270" s="13"/>
      <c r="NG270" s="13"/>
      <c r="NH270" s="13"/>
      <c r="NI270" s="13"/>
      <c r="NJ270" s="13"/>
      <c r="NK270" s="13"/>
      <c r="NL270" s="13"/>
      <c r="NM270" s="13"/>
      <c r="NN270" s="13"/>
      <c r="NO270" s="13"/>
      <c r="NP270" s="13"/>
      <c r="NQ270" s="13"/>
      <c r="NR270" s="13"/>
      <c r="NS270" s="13"/>
      <c r="NT270" s="13"/>
      <c r="NU270" s="13"/>
      <c r="NV270" s="13"/>
      <c r="NW270" s="13"/>
      <c r="NX270" s="13"/>
      <c r="NY270" s="13"/>
      <c r="NZ270" s="13"/>
      <c r="OA270" s="13"/>
      <c r="OB270" s="13"/>
      <c r="OC270" s="13"/>
      <c r="OD270" s="13"/>
      <c r="OE270" s="13"/>
      <c r="OF270" s="13"/>
      <c r="OG270" s="13"/>
      <c r="OH270" s="13"/>
      <c r="OI270" s="13"/>
      <c r="OJ270" s="13"/>
      <c r="OK270" s="13"/>
      <c r="OL270" s="13"/>
      <c r="OM270" s="13"/>
      <c r="ON270" s="13"/>
      <c r="OO270" s="13"/>
      <c r="OP270" s="13"/>
      <c r="OQ270" s="13"/>
      <c r="OR270" s="13"/>
      <c r="OS270" s="13"/>
      <c r="OT270" s="13"/>
      <c r="OU270" s="13"/>
      <c r="OV270" s="13"/>
      <c r="OW270" s="13"/>
      <c r="OX270" s="13"/>
      <c r="OY270" s="13"/>
      <c r="OZ270" s="13"/>
      <c r="PA270" s="13"/>
      <c r="PB270" s="13"/>
      <c r="PC270" s="13"/>
      <c r="PD270" s="13"/>
      <c r="PE270" s="13"/>
      <c r="PF270" s="13"/>
      <c r="PG270" s="13"/>
      <c r="PH270" s="13"/>
      <c r="PI270" s="13"/>
      <c r="PJ270" s="13"/>
      <c r="PK270" s="13"/>
      <c r="PL270" s="13"/>
      <c r="PM270" s="13"/>
      <c r="PN270" s="13"/>
      <c r="PO270" s="13"/>
      <c r="PP270" s="13"/>
      <c r="PQ270" s="13"/>
      <c r="PR270" s="13"/>
      <c r="PS270" s="13"/>
      <c r="PT270" s="13"/>
      <c r="PU270" s="13"/>
      <c r="PV270" s="13"/>
      <c r="PW270" s="13"/>
      <c r="PX270" s="13"/>
      <c r="PY270" s="13"/>
      <c r="PZ270" s="13"/>
      <c r="QA270" s="13"/>
      <c r="QB270" s="13"/>
      <c r="QC270" s="13"/>
      <c r="QD270" s="13"/>
      <c r="QE270" s="13"/>
      <c r="QF270" s="13"/>
    </row>
    <row r="271" spans="8:448"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103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13"/>
      <c r="AZ271" s="13"/>
      <c r="BD271" s="157"/>
      <c r="BE271" s="158"/>
      <c r="BF271" s="76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3"/>
      <c r="MT271" s="13"/>
      <c r="MU271" s="13"/>
      <c r="MV271" s="13"/>
      <c r="MW271" s="13"/>
      <c r="MX271" s="13"/>
      <c r="MY271" s="13"/>
      <c r="MZ271" s="13"/>
      <c r="NA271" s="13"/>
      <c r="NB271" s="13"/>
      <c r="NC271" s="13"/>
      <c r="ND271" s="13"/>
      <c r="NE271" s="13"/>
      <c r="NF271" s="13"/>
      <c r="NG271" s="13"/>
      <c r="NH271" s="13"/>
      <c r="NI271" s="13"/>
      <c r="NJ271" s="13"/>
      <c r="NK271" s="13"/>
      <c r="NL271" s="13"/>
      <c r="NM271" s="13"/>
      <c r="NN271" s="13"/>
      <c r="NO271" s="13"/>
      <c r="NP271" s="13"/>
      <c r="NQ271" s="13"/>
      <c r="NR271" s="13"/>
      <c r="NS271" s="13"/>
      <c r="NT271" s="13"/>
      <c r="NU271" s="13"/>
      <c r="NV271" s="13"/>
      <c r="NW271" s="13"/>
      <c r="NX271" s="13"/>
      <c r="NY271" s="13"/>
      <c r="NZ271" s="13"/>
      <c r="OA271" s="13"/>
      <c r="OB271" s="13"/>
      <c r="OC271" s="13"/>
      <c r="OD271" s="13"/>
      <c r="OE271" s="13"/>
      <c r="OF271" s="13"/>
      <c r="OG271" s="13"/>
      <c r="OH271" s="13"/>
      <c r="OI271" s="13"/>
      <c r="OJ271" s="13"/>
      <c r="OK271" s="13"/>
      <c r="OL271" s="13"/>
      <c r="OM271" s="13"/>
      <c r="ON271" s="13"/>
      <c r="OO271" s="13"/>
      <c r="OP271" s="13"/>
      <c r="OQ271" s="13"/>
      <c r="OR271" s="13"/>
      <c r="OS271" s="13"/>
      <c r="OT271" s="13"/>
      <c r="OU271" s="13"/>
      <c r="OV271" s="13"/>
      <c r="OW271" s="13"/>
      <c r="OX271" s="13"/>
      <c r="OY271" s="13"/>
      <c r="OZ271" s="13"/>
      <c r="PA271" s="13"/>
      <c r="PB271" s="13"/>
      <c r="PC271" s="13"/>
      <c r="PD271" s="13"/>
      <c r="PE271" s="13"/>
      <c r="PF271" s="13"/>
      <c r="PG271" s="13"/>
      <c r="PH271" s="13"/>
      <c r="PI271" s="13"/>
      <c r="PJ271" s="13"/>
      <c r="PK271" s="13"/>
      <c r="PL271" s="13"/>
      <c r="PM271" s="13"/>
      <c r="PN271" s="13"/>
      <c r="PO271" s="13"/>
      <c r="PP271" s="13"/>
      <c r="PQ271" s="13"/>
      <c r="PR271" s="13"/>
      <c r="PS271" s="13"/>
      <c r="PT271" s="13"/>
      <c r="PU271" s="13"/>
      <c r="PV271" s="13"/>
      <c r="PW271" s="13"/>
      <c r="PX271" s="13"/>
      <c r="PY271" s="13"/>
      <c r="PZ271" s="13"/>
      <c r="QA271" s="13"/>
      <c r="QB271" s="13"/>
      <c r="QC271" s="13"/>
      <c r="QD271" s="13"/>
      <c r="QE271" s="13"/>
      <c r="QF271" s="13"/>
    </row>
    <row r="272" spans="8:448"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103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13"/>
      <c r="AZ272" s="13"/>
      <c r="BD272" s="157"/>
      <c r="BE272" s="158"/>
      <c r="BF272" s="76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3"/>
      <c r="MT272" s="13"/>
      <c r="MU272" s="13"/>
      <c r="MV272" s="13"/>
      <c r="MW272" s="13"/>
      <c r="MX272" s="13"/>
      <c r="MY272" s="13"/>
      <c r="MZ272" s="13"/>
      <c r="NA272" s="13"/>
      <c r="NB272" s="13"/>
      <c r="NC272" s="13"/>
      <c r="ND272" s="13"/>
      <c r="NE272" s="13"/>
      <c r="NF272" s="13"/>
      <c r="NG272" s="13"/>
      <c r="NH272" s="13"/>
      <c r="NI272" s="13"/>
      <c r="NJ272" s="13"/>
      <c r="NK272" s="13"/>
      <c r="NL272" s="13"/>
      <c r="NM272" s="13"/>
      <c r="NN272" s="13"/>
      <c r="NO272" s="13"/>
      <c r="NP272" s="13"/>
      <c r="NQ272" s="13"/>
      <c r="NR272" s="13"/>
      <c r="NS272" s="13"/>
      <c r="NT272" s="13"/>
      <c r="NU272" s="13"/>
      <c r="NV272" s="13"/>
      <c r="NW272" s="13"/>
      <c r="NX272" s="13"/>
      <c r="NY272" s="13"/>
      <c r="NZ272" s="13"/>
      <c r="OA272" s="13"/>
      <c r="OB272" s="13"/>
      <c r="OC272" s="13"/>
      <c r="OD272" s="13"/>
      <c r="OE272" s="13"/>
      <c r="OF272" s="13"/>
      <c r="OG272" s="13"/>
      <c r="OH272" s="13"/>
      <c r="OI272" s="13"/>
      <c r="OJ272" s="13"/>
      <c r="OK272" s="13"/>
      <c r="OL272" s="13"/>
      <c r="OM272" s="13"/>
      <c r="ON272" s="13"/>
      <c r="OO272" s="13"/>
      <c r="OP272" s="13"/>
      <c r="OQ272" s="13"/>
      <c r="OR272" s="13"/>
      <c r="OS272" s="13"/>
      <c r="OT272" s="13"/>
      <c r="OU272" s="13"/>
      <c r="OV272" s="13"/>
      <c r="OW272" s="13"/>
      <c r="OX272" s="13"/>
      <c r="OY272" s="13"/>
      <c r="OZ272" s="13"/>
      <c r="PA272" s="13"/>
      <c r="PB272" s="13"/>
      <c r="PC272" s="13"/>
      <c r="PD272" s="13"/>
      <c r="PE272" s="13"/>
      <c r="PF272" s="13"/>
      <c r="PG272" s="13"/>
      <c r="PH272" s="13"/>
      <c r="PI272" s="13"/>
      <c r="PJ272" s="13"/>
      <c r="PK272" s="13"/>
      <c r="PL272" s="13"/>
      <c r="PM272" s="13"/>
      <c r="PN272" s="13"/>
      <c r="PO272" s="13"/>
      <c r="PP272" s="13"/>
      <c r="PQ272" s="13"/>
      <c r="PR272" s="13"/>
      <c r="PS272" s="13"/>
      <c r="PT272" s="13"/>
      <c r="PU272" s="13"/>
      <c r="PV272" s="13"/>
      <c r="PW272" s="13"/>
      <c r="PX272" s="13"/>
      <c r="PY272" s="13"/>
      <c r="PZ272" s="13"/>
      <c r="QA272" s="13"/>
      <c r="QB272" s="13"/>
      <c r="QC272" s="13"/>
      <c r="QD272" s="13"/>
      <c r="QE272" s="13"/>
      <c r="QF272" s="13"/>
    </row>
    <row r="273" spans="8:448"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103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13"/>
      <c r="AZ273" s="13"/>
      <c r="BD273" s="157"/>
      <c r="BE273" s="158"/>
      <c r="BF273" s="76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  <c r="PZ273" s="13"/>
      <c r="QA273" s="13"/>
      <c r="QB273" s="13"/>
      <c r="QC273" s="13"/>
      <c r="QD273" s="13"/>
      <c r="QE273" s="13"/>
      <c r="QF273" s="13"/>
    </row>
    <row r="274" spans="8:448"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103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13"/>
      <c r="AZ274" s="13"/>
      <c r="BD274" s="157"/>
      <c r="BE274" s="158"/>
      <c r="BF274" s="76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3"/>
      <c r="MT274" s="13"/>
      <c r="MU274" s="13"/>
      <c r="MV274" s="13"/>
      <c r="MW274" s="13"/>
      <c r="MX274" s="13"/>
      <c r="MY274" s="13"/>
      <c r="MZ274" s="13"/>
      <c r="NA274" s="13"/>
      <c r="NB274" s="13"/>
      <c r="NC274" s="13"/>
      <c r="ND274" s="13"/>
      <c r="NE274" s="13"/>
      <c r="NF274" s="13"/>
      <c r="NG274" s="13"/>
      <c r="NH274" s="13"/>
      <c r="NI274" s="13"/>
      <c r="NJ274" s="13"/>
      <c r="NK274" s="13"/>
      <c r="NL274" s="13"/>
      <c r="NM274" s="13"/>
      <c r="NN274" s="13"/>
      <c r="NO274" s="13"/>
      <c r="NP274" s="13"/>
      <c r="NQ274" s="13"/>
      <c r="NR274" s="13"/>
      <c r="NS274" s="13"/>
      <c r="NT274" s="13"/>
      <c r="NU274" s="13"/>
      <c r="NV274" s="13"/>
      <c r="NW274" s="13"/>
      <c r="NX274" s="13"/>
      <c r="NY274" s="13"/>
      <c r="NZ274" s="13"/>
      <c r="OA274" s="13"/>
      <c r="OB274" s="13"/>
      <c r="OC274" s="13"/>
      <c r="OD274" s="13"/>
      <c r="OE274" s="13"/>
      <c r="OF274" s="13"/>
      <c r="OG274" s="13"/>
      <c r="OH274" s="13"/>
      <c r="OI274" s="13"/>
      <c r="OJ274" s="13"/>
      <c r="OK274" s="13"/>
      <c r="OL274" s="13"/>
      <c r="OM274" s="13"/>
      <c r="ON274" s="13"/>
      <c r="OO274" s="13"/>
      <c r="OP274" s="13"/>
      <c r="OQ274" s="13"/>
      <c r="OR274" s="13"/>
      <c r="OS274" s="13"/>
      <c r="OT274" s="13"/>
      <c r="OU274" s="13"/>
      <c r="OV274" s="13"/>
      <c r="OW274" s="13"/>
      <c r="OX274" s="13"/>
      <c r="OY274" s="13"/>
      <c r="OZ274" s="13"/>
      <c r="PA274" s="13"/>
      <c r="PB274" s="13"/>
      <c r="PC274" s="13"/>
      <c r="PD274" s="13"/>
      <c r="PE274" s="13"/>
      <c r="PF274" s="13"/>
      <c r="PG274" s="13"/>
      <c r="PH274" s="13"/>
      <c r="PI274" s="13"/>
      <c r="PJ274" s="13"/>
      <c r="PK274" s="13"/>
      <c r="PL274" s="13"/>
      <c r="PM274" s="13"/>
      <c r="PN274" s="13"/>
      <c r="PO274" s="13"/>
      <c r="PP274" s="13"/>
      <c r="PQ274" s="13"/>
      <c r="PR274" s="13"/>
      <c r="PS274" s="13"/>
      <c r="PT274" s="13"/>
      <c r="PU274" s="13"/>
      <c r="PV274" s="13"/>
      <c r="PW274" s="13"/>
      <c r="PX274" s="13"/>
      <c r="PY274" s="13"/>
      <c r="PZ274" s="13"/>
      <c r="QA274" s="13"/>
      <c r="QB274" s="13"/>
      <c r="QC274" s="13"/>
      <c r="QD274" s="13"/>
      <c r="QE274" s="13"/>
      <c r="QF274" s="13"/>
    </row>
    <row r="275" spans="8:448"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103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13"/>
      <c r="AZ275" s="13"/>
      <c r="BD275" s="157"/>
      <c r="BE275" s="158"/>
      <c r="BF275" s="76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  <c r="JN275" s="13"/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3"/>
      <c r="MT275" s="13"/>
      <c r="MU275" s="13"/>
      <c r="MV275" s="13"/>
      <c r="MW275" s="13"/>
      <c r="MX275" s="13"/>
      <c r="MY275" s="13"/>
      <c r="MZ275" s="13"/>
      <c r="NA275" s="13"/>
      <c r="NB275" s="13"/>
      <c r="NC275" s="13"/>
      <c r="ND275" s="13"/>
      <c r="NE275" s="13"/>
      <c r="NF275" s="13"/>
      <c r="NG275" s="13"/>
      <c r="NH275" s="13"/>
      <c r="NI275" s="13"/>
      <c r="NJ275" s="13"/>
      <c r="NK275" s="13"/>
      <c r="NL275" s="13"/>
      <c r="NM275" s="13"/>
      <c r="NN275" s="13"/>
      <c r="NO275" s="13"/>
      <c r="NP275" s="13"/>
      <c r="NQ275" s="13"/>
      <c r="NR275" s="13"/>
      <c r="NS275" s="13"/>
      <c r="NT275" s="13"/>
      <c r="NU275" s="13"/>
      <c r="NV275" s="13"/>
      <c r="NW275" s="13"/>
      <c r="NX275" s="13"/>
      <c r="NY275" s="13"/>
      <c r="NZ275" s="13"/>
      <c r="OA275" s="13"/>
      <c r="OB275" s="13"/>
      <c r="OC275" s="13"/>
      <c r="OD275" s="13"/>
      <c r="OE275" s="13"/>
      <c r="OF275" s="13"/>
      <c r="OG275" s="13"/>
      <c r="OH275" s="13"/>
      <c r="OI275" s="13"/>
      <c r="OJ275" s="13"/>
      <c r="OK275" s="13"/>
      <c r="OL275" s="13"/>
      <c r="OM275" s="13"/>
      <c r="ON275" s="13"/>
      <c r="OO275" s="13"/>
      <c r="OP275" s="13"/>
      <c r="OQ275" s="13"/>
      <c r="OR275" s="13"/>
      <c r="OS275" s="13"/>
      <c r="OT275" s="13"/>
      <c r="OU275" s="13"/>
      <c r="OV275" s="13"/>
      <c r="OW275" s="13"/>
      <c r="OX275" s="13"/>
      <c r="OY275" s="13"/>
      <c r="OZ275" s="13"/>
      <c r="PA275" s="13"/>
      <c r="PB275" s="13"/>
      <c r="PC275" s="13"/>
      <c r="PD275" s="13"/>
      <c r="PE275" s="13"/>
      <c r="PF275" s="13"/>
      <c r="PG275" s="13"/>
      <c r="PH275" s="13"/>
      <c r="PI275" s="13"/>
      <c r="PJ275" s="13"/>
      <c r="PK275" s="13"/>
      <c r="PL275" s="13"/>
      <c r="PM275" s="13"/>
      <c r="PN275" s="13"/>
      <c r="PO275" s="13"/>
      <c r="PP275" s="13"/>
      <c r="PQ275" s="13"/>
      <c r="PR275" s="13"/>
      <c r="PS275" s="13"/>
      <c r="PT275" s="13"/>
      <c r="PU275" s="13"/>
      <c r="PV275" s="13"/>
      <c r="PW275" s="13"/>
      <c r="PX275" s="13"/>
      <c r="PY275" s="13"/>
      <c r="PZ275" s="13"/>
      <c r="QA275" s="13"/>
      <c r="QB275" s="13"/>
      <c r="QC275" s="13"/>
      <c r="QD275" s="13"/>
      <c r="QE275" s="13"/>
      <c r="QF275" s="13"/>
    </row>
    <row r="276" spans="8:448"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103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13"/>
      <c r="AZ276" s="13"/>
      <c r="BD276" s="157"/>
      <c r="BE276" s="158"/>
      <c r="BF276" s="76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  <c r="IY276" s="13"/>
      <c r="IZ276" s="13"/>
      <c r="JA276" s="13"/>
      <c r="JB276" s="13"/>
      <c r="JC276" s="13"/>
      <c r="JD276" s="13"/>
      <c r="JE276" s="13"/>
      <c r="JF276" s="13"/>
      <c r="JG276" s="13"/>
      <c r="JH276" s="13"/>
      <c r="JI276" s="13"/>
      <c r="JJ276" s="13"/>
      <c r="JK276" s="13"/>
      <c r="JL276" s="13"/>
      <c r="JM276" s="13"/>
      <c r="JN276" s="13"/>
      <c r="JO276" s="13"/>
      <c r="JP276" s="13"/>
      <c r="JQ276" s="13"/>
      <c r="JR276" s="13"/>
      <c r="JS276" s="13"/>
      <c r="JT276" s="13"/>
      <c r="JU276" s="13"/>
      <c r="JV276" s="13"/>
      <c r="JW276" s="13"/>
      <c r="JX276" s="13"/>
      <c r="JY276" s="13"/>
      <c r="JZ276" s="13"/>
      <c r="KA276" s="13"/>
      <c r="KB276" s="13"/>
      <c r="KC276" s="13"/>
      <c r="KD276" s="13"/>
      <c r="KE276" s="13"/>
      <c r="KF276" s="13"/>
      <c r="KG276" s="13"/>
      <c r="KH276" s="13"/>
      <c r="KI276" s="13"/>
      <c r="KJ276" s="13"/>
      <c r="KK276" s="13"/>
      <c r="KL276" s="13"/>
      <c r="KM276" s="13"/>
      <c r="KN276" s="13"/>
      <c r="KO276" s="13"/>
      <c r="KP276" s="13"/>
      <c r="KQ276" s="13"/>
      <c r="KR276" s="13"/>
      <c r="KS276" s="13"/>
      <c r="KT276" s="13"/>
      <c r="KU276" s="13"/>
      <c r="KV276" s="13"/>
      <c r="KW276" s="13"/>
      <c r="KX276" s="13"/>
      <c r="KY276" s="13"/>
      <c r="KZ276" s="13"/>
      <c r="LA276" s="13"/>
      <c r="LB276" s="13"/>
      <c r="LC276" s="13"/>
      <c r="LD276" s="13"/>
      <c r="LE276" s="13"/>
      <c r="LF276" s="13"/>
      <c r="LG276" s="13"/>
      <c r="LH276" s="13"/>
      <c r="LI276" s="13"/>
      <c r="LJ276" s="13"/>
      <c r="LK276" s="13"/>
      <c r="LL276" s="13"/>
      <c r="LM276" s="13"/>
      <c r="LN276" s="13"/>
      <c r="LO276" s="13"/>
      <c r="LP276" s="13"/>
      <c r="LQ276" s="13"/>
      <c r="LR276" s="13"/>
      <c r="LS276" s="13"/>
      <c r="LT276" s="13"/>
      <c r="LU276" s="13"/>
      <c r="LV276" s="13"/>
      <c r="LW276" s="13"/>
      <c r="LX276" s="13"/>
      <c r="LY276" s="13"/>
      <c r="LZ276" s="13"/>
      <c r="MA276" s="13"/>
      <c r="MB276" s="13"/>
      <c r="MC276" s="13"/>
      <c r="MD276" s="13"/>
      <c r="ME276" s="13"/>
      <c r="MF276" s="13"/>
      <c r="MG276" s="13"/>
      <c r="MH276" s="13"/>
      <c r="MI276" s="13"/>
      <c r="MJ276" s="13"/>
      <c r="MK276" s="13"/>
      <c r="ML276" s="13"/>
      <c r="MM276" s="13"/>
      <c r="MN276" s="13"/>
      <c r="MO276" s="13"/>
      <c r="MP276" s="13"/>
      <c r="MQ276" s="13"/>
      <c r="MR276" s="13"/>
      <c r="MS276" s="13"/>
      <c r="MT276" s="13"/>
      <c r="MU276" s="13"/>
      <c r="MV276" s="13"/>
      <c r="MW276" s="13"/>
      <c r="MX276" s="13"/>
      <c r="MY276" s="13"/>
      <c r="MZ276" s="13"/>
      <c r="NA276" s="13"/>
      <c r="NB276" s="13"/>
      <c r="NC276" s="13"/>
      <c r="ND276" s="13"/>
      <c r="NE276" s="13"/>
      <c r="NF276" s="13"/>
      <c r="NG276" s="13"/>
      <c r="NH276" s="13"/>
      <c r="NI276" s="13"/>
      <c r="NJ276" s="13"/>
      <c r="NK276" s="13"/>
      <c r="NL276" s="13"/>
      <c r="NM276" s="13"/>
      <c r="NN276" s="13"/>
      <c r="NO276" s="13"/>
      <c r="NP276" s="13"/>
      <c r="NQ276" s="13"/>
      <c r="NR276" s="13"/>
      <c r="NS276" s="13"/>
      <c r="NT276" s="13"/>
      <c r="NU276" s="13"/>
      <c r="NV276" s="13"/>
      <c r="NW276" s="13"/>
      <c r="NX276" s="13"/>
      <c r="NY276" s="13"/>
      <c r="NZ276" s="13"/>
      <c r="OA276" s="13"/>
      <c r="OB276" s="13"/>
      <c r="OC276" s="13"/>
      <c r="OD276" s="13"/>
      <c r="OE276" s="13"/>
      <c r="OF276" s="13"/>
      <c r="OG276" s="13"/>
      <c r="OH276" s="13"/>
      <c r="OI276" s="13"/>
      <c r="OJ276" s="13"/>
      <c r="OK276" s="13"/>
      <c r="OL276" s="13"/>
      <c r="OM276" s="13"/>
      <c r="ON276" s="13"/>
      <c r="OO276" s="13"/>
      <c r="OP276" s="13"/>
      <c r="OQ276" s="13"/>
      <c r="OR276" s="13"/>
      <c r="OS276" s="13"/>
      <c r="OT276" s="13"/>
      <c r="OU276" s="13"/>
      <c r="OV276" s="13"/>
      <c r="OW276" s="13"/>
      <c r="OX276" s="13"/>
      <c r="OY276" s="13"/>
      <c r="OZ276" s="13"/>
      <c r="PA276" s="13"/>
      <c r="PB276" s="13"/>
      <c r="PC276" s="13"/>
      <c r="PD276" s="13"/>
      <c r="PE276" s="13"/>
      <c r="PF276" s="13"/>
      <c r="PG276" s="13"/>
      <c r="PH276" s="13"/>
      <c r="PI276" s="13"/>
      <c r="PJ276" s="13"/>
      <c r="PK276" s="13"/>
      <c r="PL276" s="13"/>
      <c r="PM276" s="13"/>
      <c r="PN276" s="13"/>
      <c r="PO276" s="13"/>
      <c r="PP276" s="13"/>
      <c r="PQ276" s="13"/>
      <c r="PR276" s="13"/>
      <c r="PS276" s="13"/>
      <c r="PT276" s="13"/>
      <c r="PU276" s="13"/>
      <c r="PV276" s="13"/>
      <c r="PW276" s="13"/>
      <c r="PX276" s="13"/>
      <c r="PY276" s="13"/>
      <c r="PZ276" s="13"/>
      <c r="QA276" s="13"/>
      <c r="QB276" s="13"/>
      <c r="QC276" s="13"/>
      <c r="QD276" s="13"/>
      <c r="QE276" s="13"/>
      <c r="QF276" s="13"/>
    </row>
    <row r="277" spans="8:448"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103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13"/>
      <c r="AZ277" s="13"/>
      <c r="BD277" s="157"/>
      <c r="BE277" s="158"/>
      <c r="BF277" s="76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  <c r="IY277" s="13"/>
      <c r="IZ277" s="13"/>
      <c r="JA277" s="13"/>
      <c r="JB277" s="13"/>
      <c r="JC277" s="13"/>
      <c r="JD277" s="13"/>
      <c r="JE277" s="13"/>
      <c r="JF277" s="13"/>
      <c r="JG277" s="13"/>
      <c r="JH277" s="13"/>
      <c r="JI277" s="13"/>
      <c r="JJ277" s="13"/>
      <c r="JK277" s="13"/>
      <c r="JL277" s="13"/>
      <c r="JM277" s="13"/>
      <c r="JN277" s="13"/>
      <c r="JO277" s="13"/>
      <c r="JP277" s="13"/>
      <c r="JQ277" s="13"/>
      <c r="JR277" s="13"/>
      <c r="JS277" s="13"/>
      <c r="JT277" s="13"/>
      <c r="JU277" s="13"/>
      <c r="JV277" s="13"/>
      <c r="JW277" s="13"/>
      <c r="JX277" s="13"/>
      <c r="JY277" s="13"/>
      <c r="JZ277" s="13"/>
      <c r="KA277" s="13"/>
      <c r="KB277" s="13"/>
      <c r="KC277" s="13"/>
      <c r="KD277" s="13"/>
      <c r="KE277" s="13"/>
      <c r="KF277" s="13"/>
      <c r="KG277" s="13"/>
      <c r="KH277" s="13"/>
      <c r="KI277" s="13"/>
      <c r="KJ277" s="13"/>
      <c r="KK277" s="13"/>
      <c r="KL277" s="13"/>
      <c r="KM277" s="13"/>
      <c r="KN277" s="13"/>
      <c r="KO277" s="13"/>
      <c r="KP277" s="13"/>
      <c r="KQ277" s="13"/>
      <c r="KR277" s="13"/>
      <c r="KS277" s="13"/>
      <c r="KT277" s="13"/>
      <c r="KU277" s="13"/>
      <c r="KV277" s="13"/>
      <c r="KW277" s="13"/>
      <c r="KX277" s="13"/>
      <c r="KY277" s="13"/>
      <c r="KZ277" s="13"/>
      <c r="LA277" s="13"/>
      <c r="LB277" s="13"/>
      <c r="LC277" s="13"/>
      <c r="LD277" s="13"/>
      <c r="LE277" s="13"/>
      <c r="LF277" s="13"/>
      <c r="LG277" s="13"/>
      <c r="LH277" s="13"/>
      <c r="LI277" s="13"/>
      <c r="LJ277" s="13"/>
      <c r="LK277" s="13"/>
      <c r="LL277" s="13"/>
      <c r="LM277" s="13"/>
      <c r="LN277" s="13"/>
      <c r="LO277" s="13"/>
      <c r="LP277" s="13"/>
      <c r="LQ277" s="13"/>
      <c r="LR277" s="13"/>
      <c r="LS277" s="13"/>
      <c r="LT277" s="13"/>
      <c r="LU277" s="13"/>
      <c r="LV277" s="13"/>
      <c r="LW277" s="13"/>
      <c r="LX277" s="13"/>
      <c r="LY277" s="13"/>
      <c r="LZ277" s="13"/>
      <c r="MA277" s="13"/>
      <c r="MB277" s="13"/>
      <c r="MC277" s="13"/>
      <c r="MD277" s="13"/>
      <c r="ME277" s="13"/>
      <c r="MF277" s="13"/>
      <c r="MG277" s="13"/>
      <c r="MH277" s="13"/>
      <c r="MI277" s="13"/>
      <c r="MJ277" s="13"/>
      <c r="MK277" s="13"/>
      <c r="ML277" s="13"/>
      <c r="MM277" s="13"/>
      <c r="MN277" s="13"/>
      <c r="MO277" s="13"/>
      <c r="MP277" s="13"/>
      <c r="MQ277" s="13"/>
      <c r="MR277" s="13"/>
      <c r="MS277" s="13"/>
      <c r="MT277" s="13"/>
      <c r="MU277" s="13"/>
      <c r="MV277" s="13"/>
      <c r="MW277" s="13"/>
      <c r="MX277" s="13"/>
      <c r="MY277" s="13"/>
      <c r="MZ277" s="13"/>
      <c r="NA277" s="13"/>
      <c r="NB277" s="13"/>
      <c r="NC277" s="13"/>
      <c r="ND277" s="13"/>
      <c r="NE277" s="13"/>
      <c r="NF277" s="13"/>
      <c r="NG277" s="13"/>
      <c r="NH277" s="13"/>
      <c r="NI277" s="13"/>
      <c r="NJ277" s="13"/>
      <c r="NK277" s="13"/>
      <c r="NL277" s="13"/>
      <c r="NM277" s="13"/>
      <c r="NN277" s="13"/>
      <c r="NO277" s="13"/>
      <c r="NP277" s="13"/>
      <c r="NQ277" s="13"/>
      <c r="NR277" s="13"/>
      <c r="NS277" s="13"/>
      <c r="NT277" s="13"/>
      <c r="NU277" s="13"/>
      <c r="NV277" s="13"/>
      <c r="NW277" s="13"/>
      <c r="NX277" s="13"/>
      <c r="NY277" s="13"/>
      <c r="NZ277" s="13"/>
      <c r="OA277" s="13"/>
      <c r="OB277" s="13"/>
      <c r="OC277" s="13"/>
      <c r="OD277" s="13"/>
      <c r="OE277" s="13"/>
      <c r="OF277" s="13"/>
      <c r="OG277" s="13"/>
      <c r="OH277" s="13"/>
      <c r="OI277" s="13"/>
      <c r="OJ277" s="13"/>
      <c r="OK277" s="13"/>
      <c r="OL277" s="13"/>
      <c r="OM277" s="13"/>
      <c r="ON277" s="13"/>
      <c r="OO277" s="13"/>
      <c r="OP277" s="13"/>
      <c r="OQ277" s="13"/>
      <c r="OR277" s="13"/>
      <c r="OS277" s="13"/>
      <c r="OT277" s="13"/>
      <c r="OU277" s="13"/>
      <c r="OV277" s="13"/>
      <c r="OW277" s="13"/>
      <c r="OX277" s="13"/>
      <c r="OY277" s="13"/>
      <c r="OZ277" s="13"/>
      <c r="PA277" s="13"/>
      <c r="PB277" s="13"/>
      <c r="PC277" s="13"/>
      <c r="PD277" s="13"/>
      <c r="PE277" s="13"/>
      <c r="PF277" s="13"/>
      <c r="PG277" s="13"/>
      <c r="PH277" s="13"/>
      <c r="PI277" s="13"/>
      <c r="PJ277" s="13"/>
      <c r="PK277" s="13"/>
      <c r="PL277" s="13"/>
      <c r="PM277" s="13"/>
      <c r="PN277" s="13"/>
      <c r="PO277" s="13"/>
      <c r="PP277" s="13"/>
      <c r="PQ277" s="13"/>
      <c r="PR277" s="13"/>
      <c r="PS277" s="13"/>
      <c r="PT277" s="13"/>
      <c r="PU277" s="13"/>
      <c r="PV277" s="13"/>
      <c r="PW277" s="13"/>
      <c r="PX277" s="13"/>
      <c r="PY277" s="13"/>
      <c r="PZ277" s="13"/>
      <c r="QA277" s="13"/>
      <c r="QB277" s="13"/>
      <c r="QC277" s="13"/>
      <c r="QD277" s="13"/>
      <c r="QE277" s="13"/>
      <c r="QF277" s="13"/>
    </row>
    <row r="278" spans="8:448"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03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13"/>
      <c r="AZ278" s="13"/>
      <c r="BD278" s="157"/>
      <c r="BE278" s="158"/>
      <c r="BF278" s="76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  <c r="IW278" s="13"/>
      <c r="IX278" s="13"/>
      <c r="IY278" s="13"/>
      <c r="IZ278" s="13"/>
      <c r="JA278" s="13"/>
      <c r="JB278" s="13"/>
      <c r="JC278" s="13"/>
      <c r="JD278" s="13"/>
      <c r="JE278" s="13"/>
      <c r="JF278" s="13"/>
      <c r="JG278" s="13"/>
      <c r="JH278" s="13"/>
      <c r="JI278" s="13"/>
      <c r="JJ278" s="13"/>
      <c r="JK278" s="13"/>
      <c r="JL278" s="13"/>
      <c r="JM278" s="13"/>
      <c r="JN278" s="13"/>
      <c r="JO278" s="13"/>
      <c r="JP278" s="13"/>
      <c r="JQ278" s="13"/>
      <c r="JR278" s="13"/>
      <c r="JS278" s="13"/>
      <c r="JT278" s="13"/>
      <c r="JU278" s="13"/>
      <c r="JV278" s="13"/>
      <c r="JW278" s="13"/>
      <c r="JX278" s="13"/>
      <c r="JY278" s="13"/>
      <c r="JZ278" s="13"/>
      <c r="KA278" s="13"/>
      <c r="KB278" s="13"/>
      <c r="KC278" s="13"/>
      <c r="KD278" s="13"/>
      <c r="KE278" s="13"/>
      <c r="KF278" s="13"/>
      <c r="KG278" s="13"/>
      <c r="KH278" s="13"/>
      <c r="KI278" s="13"/>
      <c r="KJ278" s="13"/>
      <c r="KK278" s="13"/>
      <c r="KL278" s="13"/>
      <c r="KM278" s="13"/>
      <c r="KN278" s="13"/>
      <c r="KO278" s="13"/>
      <c r="KP278" s="13"/>
      <c r="KQ278" s="13"/>
      <c r="KR278" s="13"/>
      <c r="KS278" s="13"/>
      <c r="KT278" s="13"/>
      <c r="KU278" s="13"/>
      <c r="KV278" s="13"/>
      <c r="KW278" s="13"/>
      <c r="KX278" s="13"/>
      <c r="KY278" s="13"/>
      <c r="KZ278" s="13"/>
      <c r="LA278" s="13"/>
      <c r="LB278" s="13"/>
      <c r="LC278" s="13"/>
      <c r="LD278" s="13"/>
      <c r="LE278" s="13"/>
      <c r="LF278" s="13"/>
      <c r="LG278" s="13"/>
      <c r="LH278" s="13"/>
      <c r="LI278" s="13"/>
      <c r="LJ278" s="13"/>
      <c r="LK278" s="13"/>
      <c r="LL278" s="13"/>
      <c r="LM278" s="13"/>
      <c r="LN278" s="13"/>
      <c r="LO278" s="13"/>
      <c r="LP278" s="13"/>
      <c r="LQ278" s="13"/>
      <c r="LR278" s="13"/>
      <c r="LS278" s="13"/>
      <c r="LT278" s="13"/>
      <c r="LU278" s="13"/>
      <c r="LV278" s="13"/>
      <c r="LW278" s="13"/>
      <c r="LX278" s="13"/>
      <c r="LY278" s="13"/>
      <c r="LZ278" s="13"/>
      <c r="MA278" s="13"/>
      <c r="MB278" s="13"/>
      <c r="MC278" s="13"/>
      <c r="MD278" s="13"/>
      <c r="ME278" s="13"/>
      <c r="MF278" s="13"/>
      <c r="MG278" s="13"/>
      <c r="MH278" s="13"/>
      <c r="MI278" s="13"/>
      <c r="MJ278" s="13"/>
      <c r="MK278" s="13"/>
      <c r="ML278" s="13"/>
      <c r="MM278" s="13"/>
      <c r="MN278" s="13"/>
      <c r="MO278" s="13"/>
      <c r="MP278" s="13"/>
      <c r="MQ278" s="13"/>
      <c r="MR278" s="13"/>
      <c r="MS278" s="13"/>
      <c r="MT278" s="13"/>
      <c r="MU278" s="13"/>
      <c r="MV278" s="13"/>
      <c r="MW278" s="13"/>
      <c r="MX278" s="13"/>
      <c r="MY278" s="13"/>
      <c r="MZ278" s="13"/>
      <c r="NA278" s="13"/>
      <c r="NB278" s="13"/>
      <c r="NC278" s="13"/>
      <c r="ND278" s="13"/>
      <c r="NE278" s="13"/>
      <c r="NF278" s="13"/>
      <c r="NG278" s="13"/>
      <c r="NH278" s="13"/>
      <c r="NI278" s="13"/>
      <c r="NJ278" s="13"/>
      <c r="NK278" s="13"/>
      <c r="NL278" s="13"/>
      <c r="NM278" s="13"/>
      <c r="NN278" s="13"/>
      <c r="NO278" s="13"/>
      <c r="NP278" s="13"/>
      <c r="NQ278" s="13"/>
      <c r="NR278" s="13"/>
      <c r="NS278" s="13"/>
      <c r="NT278" s="13"/>
      <c r="NU278" s="13"/>
      <c r="NV278" s="13"/>
      <c r="NW278" s="13"/>
      <c r="NX278" s="13"/>
      <c r="NY278" s="13"/>
      <c r="NZ278" s="13"/>
      <c r="OA278" s="13"/>
      <c r="OB278" s="13"/>
      <c r="OC278" s="13"/>
      <c r="OD278" s="13"/>
      <c r="OE278" s="13"/>
      <c r="OF278" s="13"/>
      <c r="OG278" s="13"/>
      <c r="OH278" s="13"/>
      <c r="OI278" s="13"/>
      <c r="OJ278" s="13"/>
      <c r="OK278" s="13"/>
      <c r="OL278" s="13"/>
      <c r="OM278" s="13"/>
      <c r="ON278" s="13"/>
      <c r="OO278" s="13"/>
      <c r="OP278" s="13"/>
      <c r="OQ278" s="13"/>
      <c r="OR278" s="13"/>
      <c r="OS278" s="13"/>
      <c r="OT278" s="13"/>
      <c r="OU278" s="13"/>
      <c r="OV278" s="13"/>
      <c r="OW278" s="13"/>
      <c r="OX278" s="13"/>
      <c r="OY278" s="13"/>
      <c r="OZ278" s="13"/>
      <c r="PA278" s="13"/>
      <c r="PB278" s="13"/>
      <c r="PC278" s="13"/>
      <c r="PD278" s="13"/>
      <c r="PE278" s="13"/>
      <c r="PF278" s="13"/>
      <c r="PG278" s="13"/>
      <c r="PH278" s="13"/>
      <c r="PI278" s="13"/>
      <c r="PJ278" s="13"/>
      <c r="PK278" s="13"/>
      <c r="PL278" s="13"/>
      <c r="PM278" s="13"/>
      <c r="PN278" s="13"/>
      <c r="PO278" s="13"/>
      <c r="PP278" s="13"/>
      <c r="PQ278" s="13"/>
      <c r="PR278" s="13"/>
      <c r="PS278" s="13"/>
      <c r="PT278" s="13"/>
      <c r="PU278" s="13"/>
      <c r="PV278" s="13"/>
      <c r="PW278" s="13"/>
      <c r="PX278" s="13"/>
      <c r="PY278" s="13"/>
      <c r="PZ278" s="13"/>
      <c r="QA278" s="13"/>
      <c r="QB278" s="13"/>
      <c r="QC278" s="13"/>
      <c r="QD278" s="13"/>
      <c r="QE278" s="13"/>
      <c r="QF278" s="13"/>
    </row>
    <row r="279" spans="8:448"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103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13"/>
      <c r="AZ279" s="13"/>
      <c r="BD279" s="157"/>
      <c r="BE279" s="158"/>
      <c r="BF279" s="76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  <c r="IW279" s="13"/>
      <c r="IX279" s="13"/>
      <c r="IY279" s="13"/>
      <c r="IZ279" s="13"/>
      <c r="JA279" s="13"/>
      <c r="JB279" s="13"/>
      <c r="JC279" s="13"/>
      <c r="JD279" s="13"/>
      <c r="JE279" s="13"/>
      <c r="JF279" s="13"/>
      <c r="JG279" s="13"/>
      <c r="JH279" s="13"/>
      <c r="JI279" s="13"/>
      <c r="JJ279" s="13"/>
      <c r="JK279" s="13"/>
      <c r="JL279" s="13"/>
      <c r="JM279" s="13"/>
      <c r="JN279" s="13"/>
      <c r="JO279" s="13"/>
      <c r="JP279" s="13"/>
      <c r="JQ279" s="13"/>
      <c r="JR279" s="13"/>
      <c r="JS279" s="13"/>
      <c r="JT279" s="13"/>
      <c r="JU279" s="13"/>
      <c r="JV279" s="13"/>
      <c r="JW279" s="13"/>
      <c r="JX279" s="13"/>
      <c r="JY279" s="13"/>
      <c r="JZ279" s="13"/>
      <c r="KA279" s="13"/>
      <c r="KB279" s="13"/>
      <c r="KC279" s="13"/>
      <c r="KD279" s="13"/>
      <c r="KE279" s="13"/>
      <c r="KF279" s="13"/>
      <c r="KG279" s="13"/>
      <c r="KH279" s="13"/>
      <c r="KI279" s="13"/>
      <c r="KJ279" s="13"/>
      <c r="KK279" s="13"/>
      <c r="KL279" s="13"/>
      <c r="KM279" s="13"/>
      <c r="KN279" s="13"/>
      <c r="KO279" s="13"/>
      <c r="KP279" s="13"/>
      <c r="KQ279" s="13"/>
      <c r="KR279" s="13"/>
      <c r="KS279" s="13"/>
      <c r="KT279" s="13"/>
      <c r="KU279" s="13"/>
      <c r="KV279" s="13"/>
      <c r="KW279" s="13"/>
      <c r="KX279" s="13"/>
      <c r="KY279" s="13"/>
      <c r="KZ279" s="13"/>
      <c r="LA279" s="13"/>
      <c r="LB279" s="13"/>
      <c r="LC279" s="13"/>
      <c r="LD279" s="13"/>
      <c r="LE279" s="13"/>
      <c r="LF279" s="13"/>
      <c r="LG279" s="13"/>
      <c r="LH279" s="13"/>
      <c r="LI279" s="13"/>
      <c r="LJ279" s="13"/>
      <c r="LK279" s="13"/>
      <c r="LL279" s="13"/>
      <c r="LM279" s="13"/>
      <c r="LN279" s="13"/>
      <c r="LO279" s="13"/>
      <c r="LP279" s="13"/>
      <c r="LQ279" s="13"/>
      <c r="LR279" s="13"/>
      <c r="LS279" s="13"/>
      <c r="LT279" s="13"/>
      <c r="LU279" s="13"/>
      <c r="LV279" s="13"/>
      <c r="LW279" s="13"/>
      <c r="LX279" s="13"/>
      <c r="LY279" s="13"/>
      <c r="LZ279" s="13"/>
      <c r="MA279" s="13"/>
      <c r="MB279" s="13"/>
      <c r="MC279" s="13"/>
      <c r="MD279" s="13"/>
      <c r="ME279" s="13"/>
      <c r="MF279" s="13"/>
      <c r="MG279" s="13"/>
      <c r="MH279" s="13"/>
      <c r="MI279" s="13"/>
      <c r="MJ279" s="13"/>
      <c r="MK279" s="13"/>
      <c r="ML279" s="13"/>
      <c r="MM279" s="13"/>
      <c r="MN279" s="13"/>
      <c r="MO279" s="13"/>
      <c r="MP279" s="13"/>
      <c r="MQ279" s="13"/>
      <c r="MR279" s="13"/>
      <c r="MS279" s="13"/>
      <c r="MT279" s="13"/>
      <c r="MU279" s="13"/>
      <c r="MV279" s="13"/>
      <c r="MW279" s="13"/>
      <c r="MX279" s="13"/>
      <c r="MY279" s="13"/>
      <c r="MZ279" s="13"/>
      <c r="NA279" s="13"/>
      <c r="NB279" s="13"/>
      <c r="NC279" s="13"/>
      <c r="ND279" s="13"/>
      <c r="NE279" s="13"/>
      <c r="NF279" s="13"/>
      <c r="NG279" s="13"/>
      <c r="NH279" s="13"/>
      <c r="NI279" s="13"/>
      <c r="NJ279" s="13"/>
      <c r="NK279" s="13"/>
      <c r="NL279" s="13"/>
      <c r="NM279" s="13"/>
      <c r="NN279" s="13"/>
      <c r="NO279" s="13"/>
      <c r="NP279" s="13"/>
      <c r="NQ279" s="13"/>
      <c r="NR279" s="13"/>
      <c r="NS279" s="13"/>
      <c r="NT279" s="13"/>
      <c r="NU279" s="13"/>
      <c r="NV279" s="13"/>
      <c r="NW279" s="13"/>
      <c r="NX279" s="13"/>
      <c r="NY279" s="13"/>
      <c r="NZ279" s="13"/>
      <c r="OA279" s="13"/>
      <c r="OB279" s="13"/>
      <c r="OC279" s="13"/>
      <c r="OD279" s="13"/>
      <c r="OE279" s="13"/>
      <c r="OF279" s="13"/>
      <c r="OG279" s="13"/>
      <c r="OH279" s="13"/>
      <c r="OI279" s="13"/>
      <c r="OJ279" s="13"/>
      <c r="OK279" s="13"/>
      <c r="OL279" s="13"/>
      <c r="OM279" s="13"/>
      <c r="ON279" s="13"/>
      <c r="OO279" s="13"/>
      <c r="OP279" s="13"/>
      <c r="OQ279" s="13"/>
      <c r="OR279" s="13"/>
      <c r="OS279" s="13"/>
      <c r="OT279" s="13"/>
      <c r="OU279" s="13"/>
      <c r="OV279" s="13"/>
      <c r="OW279" s="13"/>
      <c r="OX279" s="13"/>
      <c r="OY279" s="13"/>
      <c r="OZ279" s="13"/>
      <c r="PA279" s="13"/>
      <c r="PB279" s="13"/>
      <c r="PC279" s="13"/>
      <c r="PD279" s="13"/>
      <c r="PE279" s="13"/>
      <c r="PF279" s="13"/>
      <c r="PG279" s="13"/>
      <c r="PH279" s="13"/>
      <c r="PI279" s="13"/>
      <c r="PJ279" s="13"/>
      <c r="PK279" s="13"/>
      <c r="PL279" s="13"/>
      <c r="PM279" s="13"/>
      <c r="PN279" s="13"/>
      <c r="PO279" s="13"/>
      <c r="PP279" s="13"/>
      <c r="PQ279" s="13"/>
      <c r="PR279" s="13"/>
      <c r="PS279" s="13"/>
      <c r="PT279" s="13"/>
      <c r="PU279" s="13"/>
      <c r="PV279" s="13"/>
      <c r="PW279" s="13"/>
      <c r="PX279" s="13"/>
      <c r="PY279" s="13"/>
      <c r="PZ279" s="13"/>
      <c r="QA279" s="13"/>
      <c r="QB279" s="13"/>
      <c r="QC279" s="13"/>
      <c r="QD279" s="13"/>
      <c r="QE279" s="13"/>
      <c r="QF279" s="13"/>
    </row>
    <row r="280" spans="8:448"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03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13"/>
      <c r="AZ280" s="13"/>
      <c r="BD280" s="157"/>
      <c r="BE280" s="158"/>
      <c r="BF280" s="76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  <c r="IW280" s="13"/>
      <c r="IX280" s="13"/>
      <c r="IY280" s="13"/>
      <c r="IZ280" s="13"/>
      <c r="JA280" s="13"/>
      <c r="JB280" s="13"/>
      <c r="JC280" s="13"/>
      <c r="JD280" s="13"/>
      <c r="JE280" s="13"/>
      <c r="JF280" s="13"/>
      <c r="JG280" s="13"/>
      <c r="JH280" s="13"/>
      <c r="JI280" s="13"/>
      <c r="JJ280" s="13"/>
      <c r="JK280" s="13"/>
      <c r="JL280" s="13"/>
      <c r="JM280" s="13"/>
      <c r="JN280" s="13"/>
      <c r="JO280" s="13"/>
      <c r="JP280" s="13"/>
      <c r="JQ280" s="13"/>
      <c r="JR280" s="13"/>
      <c r="JS280" s="13"/>
      <c r="JT280" s="13"/>
      <c r="JU280" s="13"/>
      <c r="JV280" s="13"/>
      <c r="JW280" s="13"/>
      <c r="JX280" s="13"/>
      <c r="JY280" s="13"/>
      <c r="JZ280" s="13"/>
      <c r="KA280" s="13"/>
      <c r="KB280" s="13"/>
      <c r="KC280" s="13"/>
      <c r="KD280" s="13"/>
      <c r="KE280" s="13"/>
      <c r="KF280" s="13"/>
      <c r="KG280" s="13"/>
      <c r="KH280" s="13"/>
      <c r="KI280" s="13"/>
      <c r="KJ280" s="13"/>
      <c r="KK280" s="13"/>
      <c r="KL280" s="13"/>
      <c r="KM280" s="13"/>
      <c r="KN280" s="13"/>
      <c r="KO280" s="13"/>
      <c r="KP280" s="13"/>
      <c r="KQ280" s="13"/>
      <c r="KR280" s="13"/>
      <c r="KS280" s="13"/>
      <c r="KT280" s="13"/>
      <c r="KU280" s="13"/>
      <c r="KV280" s="13"/>
      <c r="KW280" s="13"/>
      <c r="KX280" s="13"/>
      <c r="KY280" s="13"/>
      <c r="KZ280" s="13"/>
      <c r="LA280" s="13"/>
      <c r="LB280" s="13"/>
      <c r="LC280" s="13"/>
      <c r="LD280" s="13"/>
      <c r="LE280" s="13"/>
      <c r="LF280" s="13"/>
      <c r="LG280" s="13"/>
      <c r="LH280" s="13"/>
      <c r="LI280" s="13"/>
      <c r="LJ280" s="13"/>
      <c r="LK280" s="13"/>
      <c r="LL280" s="13"/>
      <c r="LM280" s="13"/>
      <c r="LN280" s="13"/>
      <c r="LO280" s="13"/>
      <c r="LP280" s="13"/>
      <c r="LQ280" s="13"/>
      <c r="LR280" s="13"/>
      <c r="LS280" s="13"/>
      <c r="LT280" s="13"/>
      <c r="LU280" s="13"/>
      <c r="LV280" s="13"/>
      <c r="LW280" s="13"/>
      <c r="LX280" s="13"/>
      <c r="LY280" s="13"/>
      <c r="LZ280" s="13"/>
      <c r="MA280" s="13"/>
      <c r="MB280" s="13"/>
      <c r="MC280" s="13"/>
      <c r="MD280" s="13"/>
      <c r="ME280" s="13"/>
      <c r="MF280" s="13"/>
      <c r="MG280" s="13"/>
      <c r="MH280" s="13"/>
      <c r="MI280" s="13"/>
      <c r="MJ280" s="13"/>
      <c r="MK280" s="13"/>
      <c r="ML280" s="13"/>
      <c r="MM280" s="13"/>
      <c r="MN280" s="13"/>
      <c r="MO280" s="13"/>
      <c r="MP280" s="13"/>
      <c r="MQ280" s="13"/>
      <c r="MR280" s="13"/>
      <c r="MS280" s="13"/>
      <c r="MT280" s="13"/>
      <c r="MU280" s="13"/>
      <c r="MV280" s="13"/>
      <c r="MW280" s="13"/>
      <c r="MX280" s="13"/>
      <c r="MY280" s="13"/>
      <c r="MZ280" s="13"/>
      <c r="NA280" s="13"/>
      <c r="NB280" s="13"/>
      <c r="NC280" s="13"/>
      <c r="ND280" s="13"/>
      <c r="NE280" s="13"/>
      <c r="NF280" s="13"/>
      <c r="NG280" s="13"/>
      <c r="NH280" s="13"/>
      <c r="NI280" s="13"/>
      <c r="NJ280" s="13"/>
      <c r="NK280" s="13"/>
      <c r="NL280" s="13"/>
      <c r="NM280" s="13"/>
      <c r="NN280" s="13"/>
      <c r="NO280" s="13"/>
      <c r="NP280" s="13"/>
      <c r="NQ280" s="13"/>
      <c r="NR280" s="13"/>
      <c r="NS280" s="13"/>
      <c r="NT280" s="13"/>
      <c r="NU280" s="13"/>
      <c r="NV280" s="13"/>
      <c r="NW280" s="13"/>
      <c r="NX280" s="13"/>
      <c r="NY280" s="13"/>
      <c r="NZ280" s="13"/>
      <c r="OA280" s="13"/>
      <c r="OB280" s="13"/>
      <c r="OC280" s="13"/>
      <c r="OD280" s="13"/>
      <c r="OE280" s="13"/>
      <c r="OF280" s="13"/>
      <c r="OG280" s="13"/>
      <c r="OH280" s="13"/>
      <c r="OI280" s="13"/>
      <c r="OJ280" s="13"/>
      <c r="OK280" s="13"/>
      <c r="OL280" s="13"/>
      <c r="OM280" s="13"/>
      <c r="ON280" s="13"/>
      <c r="OO280" s="13"/>
      <c r="OP280" s="13"/>
      <c r="OQ280" s="13"/>
      <c r="OR280" s="13"/>
      <c r="OS280" s="13"/>
      <c r="OT280" s="13"/>
      <c r="OU280" s="13"/>
      <c r="OV280" s="13"/>
      <c r="OW280" s="13"/>
      <c r="OX280" s="13"/>
      <c r="OY280" s="13"/>
      <c r="OZ280" s="13"/>
      <c r="PA280" s="13"/>
      <c r="PB280" s="13"/>
      <c r="PC280" s="13"/>
      <c r="PD280" s="13"/>
      <c r="PE280" s="13"/>
      <c r="PF280" s="13"/>
      <c r="PG280" s="13"/>
      <c r="PH280" s="13"/>
      <c r="PI280" s="13"/>
      <c r="PJ280" s="13"/>
      <c r="PK280" s="13"/>
      <c r="PL280" s="13"/>
      <c r="PM280" s="13"/>
      <c r="PN280" s="13"/>
      <c r="PO280" s="13"/>
      <c r="PP280" s="13"/>
      <c r="PQ280" s="13"/>
      <c r="PR280" s="13"/>
      <c r="PS280" s="13"/>
      <c r="PT280" s="13"/>
      <c r="PU280" s="13"/>
      <c r="PV280" s="13"/>
      <c r="PW280" s="13"/>
      <c r="PX280" s="13"/>
      <c r="PY280" s="13"/>
      <c r="PZ280" s="13"/>
      <c r="QA280" s="13"/>
      <c r="QB280" s="13"/>
      <c r="QC280" s="13"/>
      <c r="QD280" s="13"/>
      <c r="QE280" s="13"/>
      <c r="QF280" s="13"/>
    </row>
    <row r="281" spans="8:448"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103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13"/>
      <c r="AZ281" s="13"/>
      <c r="BD281" s="157"/>
      <c r="BE281" s="158"/>
      <c r="BF281" s="76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  <c r="IW281" s="13"/>
      <c r="IX281" s="13"/>
      <c r="IY281" s="13"/>
      <c r="IZ281" s="13"/>
      <c r="JA281" s="13"/>
      <c r="JB281" s="13"/>
      <c r="JC281" s="13"/>
      <c r="JD281" s="13"/>
      <c r="JE281" s="13"/>
      <c r="JF281" s="13"/>
      <c r="JG281" s="13"/>
      <c r="JH281" s="13"/>
      <c r="JI281" s="13"/>
      <c r="JJ281" s="13"/>
      <c r="JK281" s="13"/>
      <c r="JL281" s="13"/>
      <c r="JM281" s="13"/>
      <c r="JN281" s="13"/>
      <c r="JO281" s="13"/>
      <c r="JP281" s="13"/>
      <c r="JQ281" s="13"/>
      <c r="JR281" s="13"/>
      <c r="JS281" s="13"/>
      <c r="JT281" s="13"/>
      <c r="JU281" s="13"/>
      <c r="JV281" s="13"/>
      <c r="JW281" s="13"/>
      <c r="JX281" s="13"/>
      <c r="JY281" s="13"/>
      <c r="JZ281" s="13"/>
      <c r="KA281" s="13"/>
      <c r="KB281" s="13"/>
      <c r="KC281" s="13"/>
      <c r="KD281" s="13"/>
      <c r="KE281" s="13"/>
      <c r="KF281" s="13"/>
      <c r="KG281" s="13"/>
      <c r="KH281" s="13"/>
      <c r="KI281" s="13"/>
      <c r="KJ281" s="13"/>
      <c r="KK281" s="13"/>
      <c r="KL281" s="13"/>
      <c r="KM281" s="13"/>
      <c r="KN281" s="13"/>
      <c r="KO281" s="13"/>
      <c r="KP281" s="13"/>
      <c r="KQ281" s="13"/>
      <c r="KR281" s="13"/>
      <c r="KS281" s="13"/>
      <c r="KT281" s="13"/>
      <c r="KU281" s="13"/>
      <c r="KV281" s="13"/>
      <c r="KW281" s="13"/>
      <c r="KX281" s="13"/>
      <c r="KY281" s="13"/>
      <c r="KZ281" s="13"/>
      <c r="LA281" s="13"/>
      <c r="LB281" s="13"/>
      <c r="LC281" s="13"/>
      <c r="LD281" s="13"/>
      <c r="LE281" s="13"/>
      <c r="LF281" s="13"/>
      <c r="LG281" s="13"/>
      <c r="LH281" s="13"/>
      <c r="LI281" s="13"/>
      <c r="LJ281" s="13"/>
      <c r="LK281" s="13"/>
      <c r="LL281" s="13"/>
      <c r="LM281" s="13"/>
      <c r="LN281" s="13"/>
      <c r="LO281" s="13"/>
      <c r="LP281" s="13"/>
      <c r="LQ281" s="13"/>
      <c r="LR281" s="13"/>
      <c r="LS281" s="13"/>
      <c r="LT281" s="13"/>
      <c r="LU281" s="13"/>
      <c r="LV281" s="13"/>
      <c r="LW281" s="13"/>
      <c r="LX281" s="13"/>
      <c r="LY281" s="13"/>
      <c r="LZ281" s="13"/>
      <c r="MA281" s="13"/>
      <c r="MB281" s="13"/>
      <c r="MC281" s="13"/>
      <c r="MD281" s="13"/>
      <c r="ME281" s="13"/>
      <c r="MF281" s="13"/>
      <c r="MG281" s="13"/>
      <c r="MH281" s="13"/>
      <c r="MI281" s="13"/>
      <c r="MJ281" s="13"/>
      <c r="MK281" s="13"/>
      <c r="ML281" s="13"/>
      <c r="MM281" s="13"/>
      <c r="MN281" s="13"/>
      <c r="MO281" s="13"/>
      <c r="MP281" s="13"/>
      <c r="MQ281" s="13"/>
      <c r="MR281" s="13"/>
      <c r="MS281" s="13"/>
      <c r="MT281" s="13"/>
      <c r="MU281" s="13"/>
      <c r="MV281" s="13"/>
      <c r="MW281" s="13"/>
      <c r="MX281" s="13"/>
      <c r="MY281" s="13"/>
      <c r="MZ281" s="13"/>
      <c r="NA281" s="13"/>
      <c r="NB281" s="13"/>
      <c r="NC281" s="13"/>
      <c r="ND281" s="13"/>
      <c r="NE281" s="13"/>
      <c r="NF281" s="13"/>
      <c r="NG281" s="13"/>
      <c r="NH281" s="13"/>
      <c r="NI281" s="13"/>
      <c r="NJ281" s="13"/>
      <c r="NK281" s="13"/>
      <c r="NL281" s="13"/>
      <c r="NM281" s="13"/>
      <c r="NN281" s="13"/>
      <c r="NO281" s="13"/>
      <c r="NP281" s="13"/>
      <c r="NQ281" s="13"/>
      <c r="NR281" s="13"/>
      <c r="NS281" s="13"/>
      <c r="NT281" s="13"/>
      <c r="NU281" s="13"/>
      <c r="NV281" s="13"/>
      <c r="NW281" s="13"/>
      <c r="NX281" s="13"/>
      <c r="NY281" s="13"/>
      <c r="NZ281" s="13"/>
      <c r="OA281" s="13"/>
      <c r="OB281" s="13"/>
      <c r="OC281" s="13"/>
      <c r="OD281" s="13"/>
      <c r="OE281" s="13"/>
      <c r="OF281" s="13"/>
      <c r="OG281" s="13"/>
      <c r="OH281" s="13"/>
      <c r="OI281" s="13"/>
      <c r="OJ281" s="13"/>
      <c r="OK281" s="13"/>
      <c r="OL281" s="13"/>
      <c r="OM281" s="13"/>
      <c r="ON281" s="13"/>
      <c r="OO281" s="13"/>
      <c r="OP281" s="13"/>
      <c r="OQ281" s="13"/>
      <c r="OR281" s="13"/>
      <c r="OS281" s="13"/>
      <c r="OT281" s="13"/>
      <c r="OU281" s="13"/>
      <c r="OV281" s="13"/>
      <c r="OW281" s="13"/>
      <c r="OX281" s="13"/>
      <c r="OY281" s="13"/>
      <c r="OZ281" s="13"/>
      <c r="PA281" s="13"/>
      <c r="PB281" s="13"/>
      <c r="PC281" s="13"/>
      <c r="PD281" s="13"/>
      <c r="PE281" s="13"/>
      <c r="PF281" s="13"/>
      <c r="PG281" s="13"/>
      <c r="PH281" s="13"/>
      <c r="PI281" s="13"/>
      <c r="PJ281" s="13"/>
      <c r="PK281" s="13"/>
      <c r="PL281" s="13"/>
      <c r="PM281" s="13"/>
      <c r="PN281" s="13"/>
      <c r="PO281" s="13"/>
      <c r="PP281" s="13"/>
      <c r="PQ281" s="13"/>
      <c r="PR281" s="13"/>
      <c r="PS281" s="13"/>
      <c r="PT281" s="13"/>
      <c r="PU281" s="13"/>
      <c r="PV281" s="13"/>
      <c r="PW281" s="13"/>
      <c r="PX281" s="13"/>
      <c r="PY281" s="13"/>
      <c r="PZ281" s="13"/>
      <c r="QA281" s="13"/>
      <c r="QB281" s="13"/>
      <c r="QC281" s="13"/>
      <c r="QD281" s="13"/>
      <c r="QE281" s="13"/>
      <c r="QF281" s="13"/>
    </row>
    <row r="282" spans="8:448"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103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13"/>
      <c r="AZ282" s="13"/>
      <c r="BD282" s="157"/>
      <c r="BE282" s="158"/>
      <c r="BF282" s="76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  <c r="IW282" s="13"/>
      <c r="IX282" s="13"/>
      <c r="IY282" s="13"/>
      <c r="IZ282" s="13"/>
      <c r="JA282" s="13"/>
      <c r="JB282" s="13"/>
      <c r="JC282" s="13"/>
      <c r="JD282" s="13"/>
      <c r="JE282" s="13"/>
      <c r="JF282" s="13"/>
      <c r="JG282" s="13"/>
      <c r="JH282" s="13"/>
      <c r="JI282" s="13"/>
      <c r="JJ282" s="13"/>
      <c r="JK282" s="13"/>
      <c r="JL282" s="13"/>
      <c r="JM282" s="13"/>
      <c r="JN282" s="13"/>
      <c r="JO282" s="13"/>
      <c r="JP282" s="13"/>
      <c r="JQ282" s="13"/>
      <c r="JR282" s="13"/>
      <c r="JS282" s="13"/>
      <c r="JT282" s="13"/>
      <c r="JU282" s="13"/>
      <c r="JV282" s="13"/>
      <c r="JW282" s="13"/>
      <c r="JX282" s="13"/>
      <c r="JY282" s="13"/>
      <c r="JZ282" s="13"/>
      <c r="KA282" s="13"/>
      <c r="KB282" s="13"/>
      <c r="KC282" s="13"/>
      <c r="KD282" s="13"/>
      <c r="KE282" s="13"/>
      <c r="KF282" s="13"/>
      <c r="KG282" s="13"/>
      <c r="KH282" s="13"/>
      <c r="KI282" s="13"/>
      <c r="KJ282" s="13"/>
      <c r="KK282" s="13"/>
      <c r="KL282" s="13"/>
      <c r="KM282" s="13"/>
      <c r="KN282" s="13"/>
      <c r="KO282" s="13"/>
      <c r="KP282" s="13"/>
      <c r="KQ282" s="13"/>
      <c r="KR282" s="13"/>
      <c r="KS282" s="13"/>
      <c r="KT282" s="13"/>
      <c r="KU282" s="13"/>
      <c r="KV282" s="13"/>
      <c r="KW282" s="13"/>
      <c r="KX282" s="13"/>
      <c r="KY282" s="13"/>
      <c r="KZ282" s="13"/>
      <c r="LA282" s="13"/>
      <c r="LB282" s="13"/>
      <c r="LC282" s="13"/>
      <c r="LD282" s="13"/>
      <c r="LE282" s="13"/>
      <c r="LF282" s="13"/>
      <c r="LG282" s="13"/>
      <c r="LH282" s="13"/>
      <c r="LI282" s="13"/>
      <c r="LJ282" s="13"/>
      <c r="LK282" s="13"/>
      <c r="LL282" s="13"/>
      <c r="LM282" s="13"/>
      <c r="LN282" s="13"/>
      <c r="LO282" s="13"/>
      <c r="LP282" s="13"/>
      <c r="LQ282" s="13"/>
      <c r="LR282" s="13"/>
      <c r="LS282" s="13"/>
      <c r="LT282" s="13"/>
      <c r="LU282" s="13"/>
      <c r="LV282" s="13"/>
      <c r="LW282" s="13"/>
      <c r="LX282" s="13"/>
      <c r="LY282" s="13"/>
      <c r="LZ282" s="13"/>
      <c r="MA282" s="13"/>
      <c r="MB282" s="13"/>
      <c r="MC282" s="13"/>
      <c r="MD282" s="13"/>
      <c r="ME282" s="13"/>
      <c r="MF282" s="13"/>
      <c r="MG282" s="13"/>
      <c r="MH282" s="13"/>
      <c r="MI282" s="13"/>
      <c r="MJ282" s="13"/>
      <c r="MK282" s="13"/>
      <c r="ML282" s="13"/>
      <c r="MM282" s="13"/>
      <c r="MN282" s="13"/>
      <c r="MO282" s="13"/>
      <c r="MP282" s="13"/>
      <c r="MQ282" s="13"/>
      <c r="MR282" s="13"/>
      <c r="MS282" s="13"/>
      <c r="MT282" s="13"/>
      <c r="MU282" s="13"/>
      <c r="MV282" s="13"/>
      <c r="MW282" s="13"/>
      <c r="MX282" s="13"/>
      <c r="MY282" s="13"/>
      <c r="MZ282" s="13"/>
      <c r="NA282" s="13"/>
      <c r="NB282" s="13"/>
      <c r="NC282" s="13"/>
      <c r="ND282" s="13"/>
      <c r="NE282" s="13"/>
      <c r="NF282" s="13"/>
      <c r="NG282" s="13"/>
      <c r="NH282" s="13"/>
      <c r="NI282" s="13"/>
      <c r="NJ282" s="13"/>
      <c r="NK282" s="13"/>
      <c r="NL282" s="13"/>
      <c r="NM282" s="13"/>
      <c r="NN282" s="13"/>
      <c r="NO282" s="13"/>
      <c r="NP282" s="13"/>
      <c r="NQ282" s="13"/>
      <c r="NR282" s="13"/>
      <c r="NS282" s="13"/>
      <c r="NT282" s="13"/>
      <c r="NU282" s="13"/>
      <c r="NV282" s="13"/>
      <c r="NW282" s="13"/>
      <c r="NX282" s="13"/>
      <c r="NY282" s="13"/>
      <c r="NZ282" s="13"/>
      <c r="OA282" s="13"/>
      <c r="OB282" s="13"/>
      <c r="OC282" s="13"/>
      <c r="OD282" s="13"/>
      <c r="OE282" s="13"/>
      <c r="OF282" s="13"/>
      <c r="OG282" s="13"/>
      <c r="OH282" s="13"/>
      <c r="OI282" s="13"/>
      <c r="OJ282" s="13"/>
      <c r="OK282" s="13"/>
      <c r="OL282" s="13"/>
      <c r="OM282" s="13"/>
      <c r="ON282" s="13"/>
      <c r="OO282" s="13"/>
      <c r="OP282" s="13"/>
      <c r="OQ282" s="13"/>
      <c r="OR282" s="13"/>
      <c r="OS282" s="13"/>
      <c r="OT282" s="13"/>
      <c r="OU282" s="13"/>
      <c r="OV282" s="13"/>
      <c r="OW282" s="13"/>
      <c r="OX282" s="13"/>
      <c r="OY282" s="13"/>
      <c r="OZ282" s="13"/>
      <c r="PA282" s="13"/>
      <c r="PB282" s="13"/>
      <c r="PC282" s="13"/>
      <c r="PD282" s="13"/>
      <c r="PE282" s="13"/>
      <c r="PF282" s="13"/>
      <c r="PG282" s="13"/>
      <c r="PH282" s="13"/>
      <c r="PI282" s="13"/>
      <c r="PJ282" s="13"/>
      <c r="PK282" s="13"/>
      <c r="PL282" s="13"/>
      <c r="PM282" s="13"/>
      <c r="PN282" s="13"/>
      <c r="PO282" s="13"/>
      <c r="PP282" s="13"/>
      <c r="PQ282" s="13"/>
      <c r="PR282" s="13"/>
      <c r="PS282" s="13"/>
      <c r="PT282" s="13"/>
      <c r="PU282" s="13"/>
      <c r="PV282" s="13"/>
      <c r="PW282" s="13"/>
      <c r="PX282" s="13"/>
      <c r="PY282" s="13"/>
      <c r="PZ282" s="13"/>
      <c r="QA282" s="13"/>
      <c r="QB282" s="13"/>
      <c r="QC282" s="13"/>
      <c r="QD282" s="13"/>
      <c r="QE282" s="13"/>
      <c r="QF282" s="13"/>
    </row>
    <row r="283" spans="8:448"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103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13"/>
      <c r="AZ283" s="13"/>
      <c r="BD283" s="157"/>
      <c r="BE283" s="158"/>
      <c r="BF283" s="76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  <c r="IW283" s="13"/>
      <c r="IX283" s="13"/>
      <c r="IY283" s="13"/>
      <c r="IZ283" s="13"/>
      <c r="JA283" s="13"/>
      <c r="JB283" s="13"/>
      <c r="JC283" s="13"/>
      <c r="JD283" s="13"/>
      <c r="JE283" s="13"/>
      <c r="JF283" s="13"/>
      <c r="JG283" s="13"/>
      <c r="JH283" s="13"/>
      <c r="JI283" s="13"/>
      <c r="JJ283" s="13"/>
      <c r="JK283" s="13"/>
      <c r="JL283" s="13"/>
      <c r="JM283" s="13"/>
      <c r="JN283" s="13"/>
      <c r="JO283" s="13"/>
      <c r="JP283" s="13"/>
      <c r="JQ283" s="13"/>
      <c r="JR283" s="13"/>
      <c r="JS283" s="13"/>
      <c r="JT283" s="13"/>
      <c r="JU283" s="13"/>
      <c r="JV283" s="13"/>
      <c r="JW283" s="13"/>
      <c r="JX283" s="13"/>
      <c r="JY283" s="13"/>
      <c r="JZ283" s="13"/>
      <c r="KA283" s="13"/>
      <c r="KB283" s="13"/>
      <c r="KC283" s="13"/>
      <c r="KD283" s="13"/>
      <c r="KE283" s="13"/>
      <c r="KF283" s="13"/>
      <c r="KG283" s="13"/>
      <c r="KH283" s="13"/>
      <c r="KI283" s="13"/>
      <c r="KJ283" s="13"/>
      <c r="KK283" s="13"/>
      <c r="KL283" s="13"/>
      <c r="KM283" s="13"/>
      <c r="KN283" s="13"/>
      <c r="KO283" s="13"/>
      <c r="KP283" s="13"/>
      <c r="KQ283" s="13"/>
      <c r="KR283" s="13"/>
      <c r="KS283" s="13"/>
      <c r="KT283" s="13"/>
      <c r="KU283" s="13"/>
      <c r="KV283" s="13"/>
      <c r="KW283" s="13"/>
      <c r="KX283" s="13"/>
      <c r="KY283" s="13"/>
      <c r="KZ283" s="13"/>
      <c r="LA283" s="13"/>
      <c r="LB283" s="13"/>
      <c r="LC283" s="13"/>
      <c r="LD283" s="13"/>
      <c r="LE283" s="13"/>
      <c r="LF283" s="13"/>
      <c r="LG283" s="13"/>
      <c r="LH283" s="13"/>
      <c r="LI283" s="13"/>
      <c r="LJ283" s="13"/>
      <c r="LK283" s="13"/>
      <c r="LL283" s="13"/>
      <c r="LM283" s="13"/>
      <c r="LN283" s="13"/>
      <c r="LO283" s="13"/>
      <c r="LP283" s="13"/>
      <c r="LQ283" s="13"/>
      <c r="LR283" s="13"/>
      <c r="LS283" s="13"/>
      <c r="LT283" s="13"/>
      <c r="LU283" s="13"/>
      <c r="LV283" s="13"/>
      <c r="LW283" s="13"/>
      <c r="LX283" s="13"/>
      <c r="LY283" s="13"/>
      <c r="LZ283" s="13"/>
      <c r="MA283" s="13"/>
      <c r="MB283" s="13"/>
      <c r="MC283" s="13"/>
      <c r="MD283" s="13"/>
      <c r="ME283" s="13"/>
      <c r="MF283" s="13"/>
      <c r="MG283" s="13"/>
      <c r="MH283" s="13"/>
      <c r="MI283" s="13"/>
      <c r="MJ283" s="13"/>
      <c r="MK283" s="13"/>
      <c r="ML283" s="13"/>
      <c r="MM283" s="13"/>
      <c r="MN283" s="13"/>
      <c r="MO283" s="13"/>
      <c r="MP283" s="13"/>
      <c r="MQ283" s="13"/>
      <c r="MR283" s="13"/>
      <c r="MS283" s="13"/>
      <c r="MT283" s="13"/>
      <c r="MU283" s="13"/>
      <c r="MV283" s="13"/>
      <c r="MW283" s="13"/>
      <c r="MX283" s="13"/>
      <c r="MY283" s="13"/>
      <c r="MZ283" s="13"/>
      <c r="NA283" s="13"/>
      <c r="NB283" s="13"/>
      <c r="NC283" s="13"/>
      <c r="ND283" s="13"/>
      <c r="NE283" s="13"/>
      <c r="NF283" s="13"/>
      <c r="NG283" s="13"/>
      <c r="NH283" s="13"/>
      <c r="NI283" s="13"/>
      <c r="NJ283" s="13"/>
      <c r="NK283" s="13"/>
      <c r="NL283" s="13"/>
      <c r="NM283" s="13"/>
      <c r="NN283" s="13"/>
      <c r="NO283" s="13"/>
      <c r="NP283" s="13"/>
      <c r="NQ283" s="13"/>
      <c r="NR283" s="13"/>
      <c r="NS283" s="13"/>
      <c r="NT283" s="13"/>
      <c r="NU283" s="13"/>
      <c r="NV283" s="13"/>
      <c r="NW283" s="13"/>
      <c r="NX283" s="13"/>
      <c r="NY283" s="13"/>
      <c r="NZ283" s="13"/>
      <c r="OA283" s="13"/>
      <c r="OB283" s="13"/>
      <c r="OC283" s="13"/>
      <c r="OD283" s="13"/>
      <c r="OE283" s="13"/>
      <c r="OF283" s="13"/>
      <c r="OG283" s="13"/>
      <c r="OH283" s="13"/>
      <c r="OI283" s="13"/>
      <c r="OJ283" s="13"/>
      <c r="OK283" s="13"/>
      <c r="OL283" s="13"/>
      <c r="OM283" s="13"/>
      <c r="ON283" s="13"/>
      <c r="OO283" s="13"/>
      <c r="OP283" s="13"/>
      <c r="OQ283" s="13"/>
      <c r="OR283" s="13"/>
      <c r="OS283" s="13"/>
      <c r="OT283" s="13"/>
      <c r="OU283" s="13"/>
      <c r="OV283" s="13"/>
      <c r="OW283" s="13"/>
      <c r="OX283" s="13"/>
      <c r="OY283" s="13"/>
      <c r="OZ283" s="13"/>
      <c r="PA283" s="13"/>
      <c r="PB283" s="13"/>
      <c r="PC283" s="13"/>
      <c r="PD283" s="13"/>
      <c r="PE283" s="13"/>
      <c r="PF283" s="13"/>
      <c r="PG283" s="13"/>
      <c r="PH283" s="13"/>
      <c r="PI283" s="13"/>
      <c r="PJ283" s="13"/>
      <c r="PK283" s="13"/>
      <c r="PL283" s="13"/>
      <c r="PM283" s="13"/>
      <c r="PN283" s="13"/>
      <c r="PO283" s="13"/>
      <c r="PP283" s="13"/>
      <c r="PQ283" s="13"/>
      <c r="PR283" s="13"/>
      <c r="PS283" s="13"/>
      <c r="PT283" s="13"/>
      <c r="PU283" s="13"/>
      <c r="PV283" s="13"/>
      <c r="PW283" s="13"/>
      <c r="PX283" s="13"/>
      <c r="PY283" s="13"/>
      <c r="PZ283" s="13"/>
      <c r="QA283" s="13"/>
      <c r="QB283" s="13"/>
      <c r="QC283" s="13"/>
      <c r="QD283" s="13"/>
      <c r="QE283" s="13"/>
      <c r="QF283" s="13"/>
    </row>
    <row r="284" spans="8:448"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03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13"/>
      <c r="AZ284" s="13"/>
      <c r="BD284" s="157"/>
      <c r="BE284" s="158"/>
      <c r="BF284" s="76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  <c r="IW284" s="13"/>
      <c r="IX284" s="13"/>
      <c r="IY284" s="13"/>
      <c r="IZ284" s="13"/>
      <c r="JA284" s="13"/>
      <c r="JB284" s="13"/>
      <c r="JC284" s="13"/>
      <c r="JD284" s="13"/>
      <c r="JE284" s="13"/>
      <c r="JF284" s="13"/>
      <c r="JG284" s="13"/>
      <c r="JH284" s="13"/>
      <c r="JI284" s="13"/>
      <c r="JJ284" s="13"/>
      <c r="JK284" s="13"/>
      <c r="JL284" s="13"/>
      <c r="JM284" s="13"/>
      <c r="JN284" s="13"/>
      <c r="JO284" s="13"/>
      <c r="JP284" s="13"/>
      <c r="JQ284" s="13"/>
      <c r="JR284" s="13"/>
      <c r="JS284" s="13"/>
      <c r="JT284" s="13"/>
      <c r="JU284" s="13"/>
      <c r="JV284" s="13"/>
      <c r="JW284" s="13"/>
      <c r="JX284" s="13"/>
      <c r="JY284" s="13"/>
      <c r="JZ284" s="13"/>
      <c r="KA284" s="13"/>
      <c r="KB284" s="13"/>
      <c r="KC284" s="13"/>
      <c r="KD284" s="13"/>
      <c r="KE284" s="13"/>
      <c r="KF284" s="13"/>
      <c r="KG284" s="13"/>
      <c r="KH284" s="13"/>
      <c r="KI284" s="13"/>
      <c r="KJ284" s="13"/>
      <c r="KK284" s="13"/>
      <c r="KL284" s="13"/>
      <c r="KM284" s="13"/>
      <c r="KN284" s="13"/>
      <c r="KO284" s="13"/>
      <c r="KP284" s="13"/>
      <c r="KQ284" s="13"/>
      <c r="KR284" s="13"/>
      <c r="KS284" s="13"/>
      <c r="KT284" s="13"/>
      <c r="KU284" s="13"/>
      <c r="KV284" s="13"/>
      <c r="KW284" s="13"/>
      <c r="KX284" s="13"/>
      <c r="KY284" s="13"/>
      <c r="KZ284" s="13"/>
      <c r="LA284" s="13"/>
      <c r="LB284" s="13"/>
      <c r="LC284" s="13"/>
      <c r="LD284" s="13"/>
      <c r="LE284" s="13"/>
      <c r="LF284" s="13"/>
      <c r="LG284" s="13"/>
      <c r="LH284" s="13"/>
      <c r="LI284" s="13"/>
      <c r="LJ284" s="13"/>
      <c r="LK284" s="13"/>
      <c r="LL284" s="13"/>
      <c r="LM284" s="13"/>
      <c r="LN284" s="13"/>
      <c r="LO284" s="13"/>
      <c r="LP284" s="13"/>
      <c r="LQ284" s="13"/>
      <c r="LR284" s="13"/>
      <c r="LS284" s="13"/>
      <c r="LT284" s="13"/>
      <c r="LU284" s="13"/>
      <c r="LV284" s="13"/>
      <c r="LW284" s="13"/>
      <c r="LX284" s="13"/>
      <c r="LY284" s="13"/>
      <c r="LZ284" s="13"/>
      <c r="MA284" s="13"/>
      <c r="MB284" s="13"/>
      <c r="MC284" s="13"/>
      <c r="MD284" s="13"/>
      <c r="ME284" s="13"/>
      <c r="MF284" s="13"/>
      <c r="MG284" s="13"/>
      <c r="MH284" s="13"/>
      <c r="MI284" s="13"/>
      <c r="MJ284" s="13"/>
      <c r="MK284" s="13"/>
      <c r="ML284" s="13"/>
      <c r="MM284" s="13"/>
      <c r="MN284" s="13"/>
      <c r="MO284" s="13"/>
      <c r="MP284" s="13"/>
      <c r="MQ284" s="13"/>
      <c r="MR284" s="13"/>
      <c r="MS284" s="13"/>
      <c r="MT284" s="13"/>
      <c r="MU284" s="13"/>
      <c r="MV284" s="13"/>
      <c r="MW284" s="13"/>
      <c r="MX284" s="13"/>
      <c r="MY284" s="13"/>
      <c r="MZ284" s="13"/>
      <c r="NA284" s="13"/>
      <c r="NB284" s="13"/>
      <c r="NC284" s="13"/>
      <c r="ND284" s="13"/>
      <c r="NE284" s="13"/>
      <c r="NF284" s="13"/>
      <c r="NG284" s="13"/>
      <c r="NH284" s="13"/>
      <c r="NI284" s="13"/>
      <c r="NJ284" s="13"/>
      <c r="NK284" s="13"/>
      <c r="NL284" s="13"/>
      <c r="NM284" s="13"/>
      <c r="NN284" s="13"/>
      <c r="NO284" s="13"/>
      <c r="NP284" s="13"/>
      <c r="NQ284" s="13"/>
      <c r="NR284" s="13"/>
      <c r="NS284" s="13"/>
      <c r="NT284" s="13"/>
      <c r="NU284" s="13"/>
      <c r="NV284" s="13"/>
      <c r="NW284" s="13"/>
      <c r="NX284" s="13"/>
      <c r="NY284" s="13"/>
      <c r="NZ284" s="13"/>
      <c r="OA284" s="13"/>
      <c r="OB284" s="13"/>
      <c r="OC284" s="13"/>
      <c r="OD284" s="13"/>
      <c r="OE284" s="13"/>
      <c r="OF284" s="13"/>
      <c r="OG284" s="13"/>
      <c r="OH284" s="13"/>
      <c r="OI284" s="13"/>
      <c r="OJ284" s="13"/>
      <c r="OK284" s="13"/>
      <c r="OL284" s="13"/>
      <c r="OM284" s="13"/>
      <c r="ON284" s="13"/>
      <c r="OO284" s="13"/>
      <c r="OP284" s="13"/>
      <c r="OQ284" s="13"/>
      <c r="OR284" s="13"/>
      <c r="OS284" s="13"/>
      <c r="OT284" s="13"/>
      <c r="OU284" s="13"/>
      <c r="OV284" s="13"/>
      <c r="OW284" s="13"/>
      <c r="OX284" s="13"/>
      <c r="OY284" s="13"/>
      <c r="OZ284" s="13"/>
      <c r="PA284" s="13"/>
      <c r="PB284" s="13"/>
      <c r="PC284" s="13"/>
      <c r="PD284" s="13"/>
      <c r="PE284" s="13"/>
      <c r="PF284" s="13"/>
      <c r="PG284" s="13"/>
      <c r="PH284" s="13"/>
      <c r="PI284" s="13"/>
      <c r="PJ284" s="13"/>
      <c r="PK284" s="13"/>
      <c r="PL284" s="13"/>
      <c r="PM284" s="13"/>
      <c r="PN284" s="13"/>
      <c r="PO284" s="13"/>
      <c r="PP284" s="13"/>
      <c r="PQ284" s="13"/>
      <c r="PR284" s="13"/>
      <c r="PS284" s="13"/>
      <c r="PT284" s="13"/>
      <c r="PU284" s="13"/>
      <c r="PV284" s="13"/>
      <c r="PW284" s="13"/>
      <c r="PX284" s="13"/>
      <c r="PY284" s="13"/>
      <c r="PZ284" s="13"/>
      <c r="QA284" s="13"/>
      <c r="QB284" s="13"/>
      <c r="QC284" s="13"/>
      <c r="QD284" s="13"/>
      <c r="QE284" s="13"/>
      <c r="QF284" s="13"/>
    </row>
    <row r="285" spans="8:448"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103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13"/>
      <c r="AZ285" s="13"/>
      <c r="BD285" s="157"/>
      <c r="BE285" s="158"/>
      <c r="BF285" s="76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  <c r="IW285" s="13"/>
      <c r="IX285" s="13"/>
      <c r="IY285" s="13"/>
      <c r="IZ285" s="13"/>
      <c r="JA285" s="13"/>
      <c r="JB285" s="13"/>
      <c r="JC285" s="13"/>
      <c r="JD285" s="13"/>
      <c r="JE285" s="13"/>
      <c r="JF285" s="13"/>
      <c r="JG285" s="13"/>
      <c r="JH285" s="13"/>
      <c r="JI285" s="13"/>
      <c r="JJ285" s="13"/>
      <c r="JK285" s="13"/>
      <c r="JL285" s="13"/>
      <c r="JM285" s="13"/>
      <c r="JN285" s="13"/>
      <c r="JO285" s="13"/>
      <c r="JP285" s="13"/>
      <c r="JQ285" s="13"/>
      <c r="JR285" s="13"/>
      <c r="JS285" s="13"/>
      <c r="JT285" s="13"/>
      <c r="JU285" s="13"/>
      <c r="JV285" s="13"/>
      <c r="JW285" s="13"/>
      <c r="JX285" s="13"/>
      <c r="JY285" s="13"/>
      <c r="JZ285" s="13"/>
      <c r="KA285" s="13"/>
      <c r="KB285" s="13"/>
      <c r="KC285" s="13"/>
      <c r="KD285" s="13"/>
      <c r="KE285" s="13"/>
      <c r="KF285" s="13"/>
      <c r="KG285" s="13"/>
      <c r="KH285" s="13"/>
      <c r="KI285" s="13"/>
      <c r="KJ285" s="13"/>
      <c r="KK285" s="13"/>
      <c r="KL285" s="13"/>
      <c r="KM285" s="13"/>
      <c r="KN285" s="13"/>
      <c r="KO285" s="13"/>
      <c r="KP285" s="13"/>
      <c r="KQ285" s="13"/>
      <c r="KR285" s="13"/>
      <c r="KS285" s="13"/>
      <c r="KT285" s="13"/>
      <c r="KU285" s="13"/>
      <c r="KV285" s="13"/>
      <c r="KW285" s="13"/>
      <c r="KX285" s="13"/>
      <c r="KY285" s="13"/>
      <c r="KZ285" s="13"/>
      <c r="LA285" s="13"/>
      <c r="LB285" s="13"/>
      <c r="LC285" s="13"/>
      <c r="LD285" s="13"/>
      <c r="LE285" s="13"/>
      <c r="LF285" s="13"/>
      <c r="LG285" s="13"/>
      <c r="LH285" s="13"/>
      <c r="LI285" s="13"/>
      <c r="LJ285" s="13"/>
      <c r="LK285" s="13"/>
      <c r="LL285" s="13"/>
      <c r="LM285" s="13"/>
      <c r="LN285" s="13"/>
      <c r="LO285" s="13"/>
      <c r="LP285" s="13"/>
      <c r="LQ285" s="13"/>
      <c r="LR285" s="13"/>
      <c r="LS285" s="13"/>
      <c r="LT285" s="13"/>
      <c r="LU285" s="13"/>
      <c r="LV285" s="13"/>
      <c r="LW285" s="13"/>
      <c r="LX285" s="13"/>
      <c r="LY285" s="13"/>
      <c r="LZ285" s="13"/>
      <c r="MA285" s="13"/>
      <c r="MB285" s="13"/>
      <c r="MC285" s="13"/>
      <c r="MD285" s="13"/>
      <c r="ME285" s="13"/>
      <c r="MF285" s="13"/>
      <c r="MG285" s="13"/>
      <c r="MH285" s="13"/>
      <c r="MI285" s="13"/>
      <c r="MJ285" s="13"/>
      <c r="MK285" s="13"/>
      <c r="ML285" s="13"/>
      <c r="MM285" s="13"/>
      <c r="MN285" s="13"/>
      <c r="MO285" s="13"/>
      <c r="MP285" s="13"/>
      <c r="MQ285" s="13"/>
      <c r="MR285" s="13"/>
      <c r="MS285" s="13"/>
      <c r="MT285" s="13"/>
      <c r="MU285" s="13"/>
      <c r="MV285" s="13"/>
      <c r="MW285" s="13"/>
      <c r="MX285" s="13"/>
      <c r="MY285" s="13"/>
      <c r="MZ285" s="13"/>
      <c r="NA285" s="13"/>
      <c r="NB285" s="13"/>
      <c r="NC285" s="13"/>
      <c r="ND285" s="13"/>
      <c r="NE285" s="13"/>
      <c r="NF285" s="13"/>
      <c r="NG285" s="13"/>
      <c r="NH285" s="13"/>
      <c r="NI285" s="13"/>
      <c r="NJ285" s="13"/>
      <c r="NK285" s="13"/>
      <c r="NL285" s="13"/>
      <c r="NM285" s="13"/>
      <c r="NN285" s="13"/>
      <c r="NO285" s="13"/>
      <c r="NP285" s="13"/>
      <c r="NQ285" s="13"/>
      <c r="NR285" s="13"/>
      <c r="NS285" s="13"/>
      <c r="NT285" s="13"/>
      <c r="NU285" s="13"/>
      <c r="NV285" s="13"/>
      <c r="NW285" s="13"/>
      <c r="NX285" s="13"/>
      <c r="NY285" s="13"/>
      <c r="NZ285" s="13"/>
      <c r="OA285" s="13"/>
      <c r="OB285" s="13"/>
      <c r="OC285" s="13"/>
      <c r="OD285" s="13"/>
      <c r="OE285" s="13"/>
      <c r="OF285" s="13"/>
      <c r="OG285" s="13"/>
      <c r="OH285" s="13"/>
      <c r="OI285" s="13"/>
      <c r="OJ285" s="13"/>
      <c r="OK285" s="13"/>
      <c r="OL285" s="13"/>
      <c r="OM285" s="13"/>
      <c r="ON285" s="13"/>
      <c r="OO285" s="13"/>
      <c r="OP285" s="13"/>
      <c r="OQ285" s="13"/>
      <c r="OR285" s="13"/>
      <c r="OS285" s="13"/>
      <c r="OT285" s="13"/>
      <c r="OU285" s="13"/>
      <c r="OV285" s="13"/>
      <c r="OW285" s="13"/>
      <c r="OX285" s="13"/>
      <c r="OY285" s="13"/>
      <c r="OZ285" s="13"/>
      <c r="PA285" s="13"/>
      <c r="PB285" s="13"/>
      <c r="PC285" s="13"/>
      <c r="PD285" s="13"/>
      <c r="PE285" s="13"/>
      <c r="PF285" s="13"/>
      <c r="PG285" s="13"/>
      <c r="PH285" s="13"/>
      <c r="PI285" s="13"/>
      <c r="PJ285" s="13"/>
      <c r="PK285" s="13"/>
      <c r="PL285" s="13"/>
      <c r="PM285" s="13"/>
      <c r="PN285" s="13"/>
      <c r="PO285" s="13"/>
      <c r="PP285" s="13"/>
      <c r="PQ285" s="13"/>
      <c r="PR285" s="13"/>
      <c r="PS285" s="13"/>
      <c r="PT285" s="13"/>
      <c r="PU285" s="13"/>
      <c r="PV285" s="13"/>
      <c r="PW285" s="13"/>
      <c r="PX285" s="13"/>
      <c r="PY285" s="13"/>
      <c r="PZ285" s="13"/>
      <c r="QA285" s="13"/>
      <c r="QB285" s="13"/>
      <c r="QC285" s="13"/>
      <c r="QD285" s="13"/>
      <c r="QE285" s="13"/>
      <c r="QF285" s="13"/>
    </row>
    <row r="286" spans="8:448"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03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13"/>
      <c r="AZ286" s="13"/>
      <c r="BD286" s="157"/>
      <c r="BE286" s="158"/>
      <c r="BF286" s="76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  <c r="IW286" s="13"/>
      <c r="IX286" s="13"/>
      <c r="IY286" s="13"/>
      <c r="IZ286" s="13"/>
      <c r="JA286" s="13"/>
      <c r="JB286" s="13"/>
      <c r="JC286" s="13"/>
      <c r="JD286" s="13"/>
      <c r="JE286" s="13"/>
      <c r="JF286" s="13"/>
      <c r="JG286" s="13"/>
      <c r="JH286" s="13"/>
      <c r="JI286" s="13"/>
      <c r="JJ286" s="13"/>
      <c r="JK286" s="13"/>
      <c r="JL286" s="13"/>
      <c r="JM286" s="13"/>
      <c r="JN286" s="13"/>
      <c r="JO286" s="13"/>
      <c r="JP286" s="13"/>
      <c r="JQ286" s="13"/>
      <c r="JR286" s="13"/>
      <c r="JS286" s="13"/>
      <c r="JT286" s="13"/>
      <c r="JU286" s="13"/>
      <c r="JV286" s="13"/>
      <c r="JW286" s="13"/>
      <c r="JX286" s="13"/>
      <c r="JY286" s="13"/>
      <c r="JZ286" s="13"/>
      <c r="KA286" s="13"/>
      <c r="KB286" s="13"/>
      <c r="KC286" s="13"/>
      <c r="KD286" s="13"/>
      <c r="KE286" s="13"/>
      <c r="KF286" s="13"/>
      <c r="KG286" s="13"/>
      <c r="KH286" s="13"/>
      <c r="KI286" s="13"/>
      <c r="KJ286" s="13"/>
      <c r="KK286" s="13"/>
      <c r="KL286" s="13"/>
      <c r="KM286" s="13"/>
      <c r="KN286" s="13"/>
      <c r="KO286" s="13"/>
      <c r="KP286" s="13"/>
      <c r="KQ286" s="13"/>
      <c r="KR286" s="13"/>
      <c r="KS286" s="13"/>
      <c r="KT286" s="13"/>
      <c r="KU286" s="13"/>
      <c r="KV286" s="13"/>
      <c r="KW286" s="13"/>
      <c r="KX286" s="13"/>
      <c r="KY286" s="13"/>
      <c r="KZ286" s="13"/>
      <c r="LA286" s="13"/>
      <c r="LB286" s="13"/>
      <c r="LC286" s="13"/>
      <c r="LD286" s="13"/>
      <c r="LE286" s="13"/>
      <c r="LF286" s="13"/>
      <c r="LG286" s="13"/>
      <c r="LH286" s="13"/>
      <c r="LI286" s="13"/>
      <c r="LJ286" s="13"/>
      <c r="LK286" s="13"/>
      <c r="LL286" s="13"/>
      <c r="LM286" s="13"/>
      <c r="LN286" s="13"/>
      <c r="LO286" s="13"/>
      <c r="LP286" s="13"/>
      <c r="LQ286" s="13"/>
      <c r="LR286" s="13"/>
      <c r="LS286" s="13"/>
      <c r="LT286" s="13"/>
      <c r="LU286" s="13"/>
      <c r="LV286" s="13"/>
      <c r="LW286" s="13"/>
      <c r="LX286" s="13"/>
      <c r="LY286" s="13"/>
      <c r="LZ286" s="13"/>
      <c r="MA286" s="13"/>
      <c r="MB286" s="13"/>
      <c r="MC286" s="13"/>
      <c r="MD286" s="13"/>
      <c r="ME286" s="13"/>
      <c r="MF286" s="13"/>
      <c r="MG286" s="13"/>
      <c r="MH286" s="13"/>
      <c r="MI286" s="13"/>
      <c r="MJ286" s="13"/>
      <c r="MK286" s="13"/>
      <c r="ML286" s="13"/>
      <c r="MM286" s="13"/>
      <c r="MN286" s="13"/>
      <c r="MO286" s="13"/>
      <c r="MP286" s="13"/>
      <c r="MQ286" s="13"/>
      <c r="MR286" s="13"/>
      <c r="MS286" s="13"/>
      <c r="MT286" s="13"/>
      <c r="MU286" s="13"/>
      <c r="MV286" s="13"/>
      <c r="MW286" s="13"/>
      <c r="MX286" s="13"/>
      <c r="MY286" s="13"/>
      <c r="MZ286" s="13"/>
      <c r="NA286" s="13"/>
      <c r="NB286" s="13"/>
      <c r="NC286" s="13"/>
      <c r="ND286" s="13"/>
      <c r="NE286" s="13"/>
      <c r="NF286" s="13"/>
      <c r="NG286" s="13"/>
      <c r="NH286" s="13"/>
      <c r="NI286" s="13"/>
      <c r="NJ286" s="13"/>
      <c r="NK286" s="13"/>
      <c r="NL286" s="13"/>
      <c r="NM286" s="13"/>
      <c r="NN286" s="13"/>
      <c r="NO286" s="13"/>
      <c r="NP286" s="13"/>
      <c r="NQ286" s="13"/>
      <c r="NR286" s="13"/>
      <c r="NS286" s="13"/>
      <c r="NT286" s="13"/>
      <c r="NU286" s="13"/>
      <c r="NV286" s="13"/>
      <c r="NW286" s="13"/>
      <c r="NX286" s="13"/>
      <c r="NY286" s="13"/>
      <c r="NZ286" s="13"/>
      <c r="OA286" s="13"/>
      <c r="OB286" s="13"/>
      <c r="OC286" s="13"/>
      <c r="OD286" s="13"/>
      <c r="OE286" s="13"/>
      <c r="OF286" s="13"/>
      <c r="OG286" s="13"/>
      <c r="OH286" s="13"/>
      <c r="OI286" s="13"/>
      <c r="OJ286" s="13"/>
      <c r="OK286" s="13"/>
      <c r="OL286" s="13"/>
      <c r="OM286" s="13"/>
      <c r="ON286" s="13"/>
      <c r="OO286" s="13"/>
      <c r="OP286" s="13"/>
      <c r="OQ286" s="13"/>
      <c r="OR286" s="13"/>
      <c r="OS286" s="13"/>
      <c r="OT286" s="13"/>
      <c r="OU286" s="13"/>
      <c r="OV286" s="13"/>
      <c r="OW286" s="13"/>
      <c r="OX286" s="13"/>
      <c r="OY286" s="13"/>
      <c r="OZ286" s="13"/>
      <c r="PA286" s="13"/>
      <c r="PB286" s="13"/>
      <c r="PC286" s="13"/>
      <c r="PD286" s="13"/>
      <c r="PE286" s="13"/>
      <c r="PF286" s="13"/>
      <c r="PG286" s="13"/>
      <c r="PH286" s="13"/>
      <c r="PI286" s="13"/>
      <c r="PJ286" s="13"/>
      <c r="PK286" s="13"/>
      <c r="PL286" s="13"/>
      <c r="PM286" s="13"/>
      <c r="PN286" s="13"/>
      <c r="PO286" s="13"/>
      <c r="PP286" s="13"/>
      <c r="PQ286" s="13"/>
      <c r="PR286" s="13"/>
      <c r="PS286" s="13"/>
      <c r="PT286" s="13"/>
      <c r="PU286" s="13"/>
      <c r="PV286" s="13"/>
      <c r="PW286" s="13"/>
      <c r="PX286" s="13"/>
      <c r="PY286" s="13"/>
      <c r="PZ286" s="13"/>
      <c r="QA286" s="13"/>
      <c r="QB286" s="13"/>
      <c r="QC286" s="13"/>
      <c r="QD286" s="13"/>
      <c r="QE286" s="13"/>
      <c r="QF286" s="13"/>
    </row>
    <row r="287" spans="8:448"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03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13"/>
      <c r="AZ287" s="13"/>
      <c r="BD287" s="157"/>
      <c r="BE287" s="158"/>
      <c r="BF287" s="76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  <c r="IW287" s="13"/>
      <c r="IX287" s="13"/>
      <c r="IY287" s="13"/>
      <c r="IZ287" s="13"/>
      <c r="JA287" s="13"/>
      <c r="JB287" s="13"/>
      <c r="JC287" s="13"/>
      <c r="JD287" s="13"/>
      <c r="JE287" s="13"/>
      <c r="JF287" s="13"/>
      <c r="JG287" s="13"/>
      <c r="JH287" s="13"/>
      <c r="JI287" s="13"/>
      <c r="JJ287" s="13"/>
      <c r="JK287" s="13"/>
      <c r="JL287" s="13"/>
      <c r="JM287" s="13"/>
      <c r="JN287" s="13"/>
      <c r="JO287" s="13"/>
      <c r="JP287" s="13"/>
      <c r="JQ287" s="13"/>
      <c r="JR287" s="13"/>
      <c r="JS287" s="13"/>
      <c r="JT287" s="13"/>
      <c r="JU287" s="13"/>
      <c r="JV287" s="13"/>
      <c r="JW287" s="13"/>
      <c r="JX287" s="13"/>
      <c r="JY287" s="13"/>
      <c r="JZ287" s="13"/>
      <c r="KA287" s="13"/>
      <c r="KB287" s="13"/>
      <c r="KC287" s="13"/>
      <c r="KD287" s="13"/>
      <c r="KE287" s="13"/>
      <c r="KF287" s="13"/>
      <c r="KG287" s="13"/>
      <c r="KH287" s="13"/>
      <c r="KI287" s="13"/>
      <c r="KJ287" s="13"/>
      <c r="KK287" s="13"/>
      <c r="KL287" s="13"/>
      <c r="KM287" s="13"/>
      <c r="KN287" s="13"/>
      <c r="KO287" s="13"/>
      <c r="KP287" s="13"/>
      <c r="KQ287" s="13"/>
      <c r="KR287" s="13"/>
      <c r="KS287" s="13"/>
      <c r="KT287" s="13"/>
      <c r="KU287" s="13"/>
      <c r="KV287" s="13"/>
      <c r="KW287" s="13"/>
      <c r="KX287" s="13"/>
      <c r="KY287" s="13"/>
      <c r="KZ287" s="13"/>
      <c r="LA287" s="13"/>
      <c r="LB287" s="13"/>
      <c r="LC287" s="13"/>
      <c r="LD287" s="13"/>
      <c r="LE287" s="13"/>
      <c r="LF287" s="13"/>
      <c r="LG287" s="13"/>
      <c r="LH287" s="13"/>
      <c r="LI287" s="13"/>
      <c r="LJ287" s="13"/>
      <c r="LK287" s="13"/>
      <c r="LL287" s="13"/>
      <c r="LM287" s="13"/>
      <c r="LN287" s="13"/>
      <c r="LO287" s="13"/>
      <c r="LP287" s="13"/>
      <c r="LQ287" s="13"/>
      <c r="LR287" s="13"/>
      <c r="LS287" s="13"/>
      <c r="LT287" s="13"/>
      <c r="LU287" s="13"/>
      <c r="LV287" s="13"/>
      <c r="LW287" s="13"/>
      <c r="LX287" s="13"/>
      <c r="LY287" s="13"/>
      <c r="LZ287" s="13"/>
      <c r="MA287" s="13"/>
      <c r="MB287" s="13"/>
      <c r="MC287" s="13"/>
      <c r="MD287" s="13"/>
      <c r="ME287" s="13"/>
      <c r="MF287" s="13"/>
      <c r="MG287" s="13"/>
      <c r="MH287" s="13"/>
      <c r="MI287" s="13"/>
      <c r="MJ287" s="13"/>
      <c r="MK287" s="13"/>
      <c r="ML287" s="13"/>
      <c r="MM287" s="13"/>
      <c r="MN287" s="13"/>
      <c r="MO287" s="13"/>
      <c r="MP287" s="13"/>
      <c r="MQ287" s="13"/>
      <c r="MR287" s="13"/>
      <c r="MS287" s="13"/>
      <c r="MT287" s="13"/>
      <c r="MU287" s="13"/>
      <c r="MV287" s="13"/>
      <c r="MW287" s="13"/>
      <c r="MX287" s="13"/>
      <c r="MY287" s="13"/>
      <c r="MZ287" s="13"/>
      <c r="NA287" s="13"/>
      <c r="NB287" s="13"/>
      <c r="NC287" s="13"/>
      <c r="ND287" s="13"/>
      <c r="NE287" s="13"/>
      <c r="NF287" s="13"/>
      <c r="NG287" s="13"/>
      <c r="NH287" s="13"/>
      <c r="NI287" s="13"/>
      <c r="NJ287" s="13"/>
      <c r="NK287" s="13"/>
      <c r="NL287" s="13"/>
      <c r="NM287" s="13"/>
      <c r="NN287" s="13"/>
      <c r="NO287" s="13"/>
      <c r="NP287" s="13"/>
      <c r="NQ287" s="13"/>
      <c r="NR287" s="13"/>
      <c r="NS287" s="13"/>
      <c r="NT287" s="13"/>
      <c r="NU287" s="13"/>
      <c r="NV287" s="13"/>
      <c r="NW287" s="13"/>
      <c r="NX287" s="13"/>
      <c r="NY287" s="13"/>
      <c r="NZ287" s="13"/>
      <c r="OA287" s="13"/>
      <c r="OB287" s="13"/>
      <c r="OC287" s="13"/>
      <c r="OD287" s="13"/>
      <c r="OE287" s="13"/>
      <c r="OF287" s="13"/>
      <c r="OG287" s="13"/>
      <c r="OH287" s="13"/>
      <c r="OI287" s="13"/>
      <c r="OJ287" s="13"/>
      <c r="OK287" s="13"/>
      <c r="OL287" s="13"/>
      <c r="OM287" s="13"/>
      <c r="ON287" s="13"/>
      <c r="OO287" s="13"/>
      <c r="OP287" s="13"/>
      <c r="OQ287" s="13"/>
      <c r="OR287" s="13"/>
      <c r="OS287" s="13"/>
      <c r="OT287" s="13"/>
      <c r="OU287" s="13"/>
      <c r="OV287" s="13"/>
      <c r="OW287" s="13"/>
      <c r="OX287" s="13"/>
      <c r="OY287" s="13"/>
      <c r="OZ287" s="13"/>
      <c r="PA287" s="13"/>
      <c r="PB287" s="13"/>
      <c r="PC287" s="13"/>
      <c r="PD287" s="13"/>
      <c r="PE287" s="13"/>
      <c r="PF287" s="13"/>
      <c r="PG287" s="13"/>
      <c r="PH287" s="13"/>
      <c r="PI287" s="13"/>
      <c r="PJ287" s="13"/>
      <c r="PK287" s="13"/>
      <c r="PL287" s="13"/>
      <c r="PM287" s="13"/>
      <c r="PN287" s="13"/>
      <c r="PO287" s="13"/>
      <c r="PP287" s="13"/>
      <c r="PQ287" s="13"/>
      <c r="PR287" s="13"/>
      <c r="PS287" s="13"/>
      <c r="PT287" s="13"/>
      <c r="PU287" s="13"/>
      <c r="PV287" s="13"/>
      <c r="PW287" s="13"/>
      <c r="PX287" s="13"/>
      <c r="PY287" s="13"/>
      <c r="PZ287" s="13"/>
      <c r="QA287" s="13"/>
      <c r="QB287" s="13"/>
      <c r="QC287" s="13"/>
      <c r="QD287" s="13"/>
      <c r="QE287" s="13"/>
      <c r="QF287" s="13"/>
    </row>
    <row r="288" spans="8:448"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103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13"/>
      <c r="AZ288" s="13"/>
      <c r="BD288" s="157"/>
      <c r="BE288" s="158"/>
      <c r="BF288" s="76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  <c r="IY288" s="13"/>
      <c r="IZ288" s="13"/>
      <c r="JA288" s="13"/>
      <c r="JB288" s="13"/>
      <c r="JC288" s="13"/>
      <c r="JD288" s="13"/>
      <c r="JE288" s="13"/>
      <c r="JF288" s="13"/>
      <c r="JG288" s="13"/>
      <c r="JH288" s="13"/>
      <c r="JI288" s="13"/>
      <c r="JJ288" s="13"/>
      <c r="JK288" s="13"/>
      <c r="JL288" s="13"/>
      <c r="JM288" s="13"/>
      <c r="JN288" s="13"/>
      <c r="JO288" s="13"/>
      <c r="JP288" s="13"/>
      <c r="JQ288" s="13"/>
      <c r="JR288" s="13"/>
      <c r="JS288" s="13"/>
      <c r="JT288" s="13"/>
      <c r="JU288" s="13"/>
      <c r="JV288" s="13"/>
      <c r="JW288" s="13"/>
      <c r="JX288" s="13"/>
      <c r="JY288" s="13"/>
      <c r="JZ288" s="13"/>
      <c r="KA288" s="13"/>
      <c r="KB288" s="13"/>
      <c r="KC288" s="13"/>
      <c r="KD288" s="13"/>
      <c r="KE288" s="13"/>
      <c r="KF288" s="13"/>
      <c r="KG288" s="13"/>
      <c r="KH288" s="13"/>
      <c r="KI288" s="13"/>
      <c r="KJ288" s="13"/>
      <c r="KK288" s="13"/>
      <c r="KL288" s="13"/>
      <c r="KM288" s="13"/>
      <c r="KN288" s="13"/>
      <c r="KO288" s="13"/>
      <c r="KP288" s="13"/>
      <c r="KQ288" s="13"/>
      <c r="KR288" s="13"/>
      <c r="KS288" s="13"/>
      <c r="KT288" s="13"/>
      <c r="KU288" s="13"/>
      <c r="KV288" s="13"/>
      <c r="KW288" s="13"/>
      <c r="KX288" s="13"/>
      <c r="KY288" s="13"/>
      <c r="KZ288" s="13"/>
      <c r="LA288" s="13"/>
      <c r="LB288" s="13"/>
      <c r="LC288" s="13"/>
      <c r="LD288" s="13"/>
      <c r="LE288" s="13"/>
      <c r="LF288" s="13"/>
      <c r="LG288" s="13"/>
      <c r="LH288" s="13"/>
      <c r="LI288" s="13"/>
      <c r="LJ288" s="13"/>
      <c r="LK288" s="13"/>
      <c r="LL288" s="13"/>
      <c r="LM288" s="13"/>
      <c r="LN288" s="13"/>
      <c r="LO288" s="13"/>
      <c r="LP288" s="13"/>
      <c r="LQ288" s="13"/>
      <c r="LR288" s="13"/>
      <c r="LS288" s="13"/>
      <c r="LT288" s="13"/>
      <c r="LU288" s="13"/>
      <c r="LV288" s="13"/>
      <c r="LW288" s="13"/>
      <c r="LX288" s="13"/>
      <c r="LY288" s="13"/>
      <c r="LZ288" s="13"/>
      <c r="MA288" s="13"/>
      <c r="MB288" s="13"/>
      <c r="MC288" s="13"/>
      <c r="MD288" s="13"/>
      <c r="ME288" s="13"/>
      <c r="MF288" s="13"/>
      <c r="MG288" s="13"/>
      <c r="MH288" s="13"/>
      <c r="MI288" s="13"/>
      <c r="MJ288" s="13"/>
      <c r="MK288" s="13"/>
      <c r="ML288" s="13"/>
      <c r="MM288" s="13"/>
      <c r="MN288" s="13"/>
      <c r="MO288" s="13"/>
      <c r="MP288" s="13"/>
      <c r="MQ288" s="13"/>
      <c r="MR288" s="13"/>
      <c r="MS288" s="13"/>
      <c r="MT288" s="13"/>
      <c r="MU288" s="13"/>
      <c r="MV288" s="13"/>
      <c r="MW288" s="13"/>
      <c r="MX288" s="13"/>
      <c r="MY288" s="13"/>
      <c r="MZ288" s="13"/>
      <c r="NA288" s="13"/>
      <c r="NB288" s="13"/>
      <c r="NC288" s="13"/>
      <c r="ND288" s="13"/>
      <c r="NE288" s="13"/>
      <c r="NF288" s="13"/>
      <c r="NG288" s="13"/>
      <c r="NH288" s="13"/>
      <c r="NI288" s="13"/>
      <c r="NJ288" s="13"/>
      <c r="NK288" s="13"/>
      <c r="NL288" s="13"/>
      <c r="NM288" s="13"/>
      <c r="NN288" s="13"/>
      <c r="NO288" s="13"/>
      <c r="NP288" s="13"/>
      <c r="NQ288" s="13"/>
      <c r="NR288" s="13"/>
      <c r="NS288" s="13"/>
      <c r="NT288" s="13"/>
      <c r="NU288" s="13"/>
      <c r="NV288" s="13"/>
      <c r="NW288" s="13"/>
      <c r="NX288" s="13"/>
      <c r="NY288" s="13"/>
      <c r="NZ288" s="13"/>
      <c r="OA288" s="13"/>
      <c r="OB288" s="13"/>
      <c r="OC288" s="13"/>
      <c r="OD288" s="13"/>
      <c r="OE288" s="13"/>
      <c r="OF288" s="13"/>
      <c r="OG288" s="13"/>
      <c r="OH288" s="13"/>
      <c r="OI288" s="13"/>
      <c r="OJ288" s="13"/>
      <c r="OK288" s="13"/>
      <c r="OL288" s="13"/>
      <c r="OM288" s="13"/>
      <c r="ON288" s="13"/>
      <c r="OO288" s="13"/>
      <c r="OP288" s="13"/>
      <c r="OQ288" s="13"/>
      <c r="OR288" s="13"/>
      <c r="OS288" s="13"/>
      <c r="OT288" s="13"/>
      <c r="OU288" s="13"/>
      <c r="OV288" s="13"/>
      <c r="OW288" s="13"/>
      <c r="OX288" s="13"/>
      <c r="OY288" s="13"/>
      <c r="OZ288" s="13"/>
      <c r="PA288" s="13"/>
      <c r="PB288" s="13"/>
      <c r="PC288" s="13"/>
      <c r="PD288" s="13"/>
      <c r="PE288" s="13"/>
      <c r="PF288" s="13"/>
      <c r="PG288" s="13"/>
      <c r="PH288" s="13"/>
      <c r="PI288" s="13"/>
      <c r="PJ288" s="13"/>
      <c r="PK288" s="13"/>
      <c r="PL288" s="13"/>
      <c r="PM288" s="13"/>
      <c r="PN288" s="13"/>
      <c r="PO288" s="13"/>
      <c r="PP288" s="13"/>
      <c r="PQ288" s="13"/>
      <c r="PR288" s="13"/>
      <c r="PS288" s="13"/>
      <c r="PT288" s="13"/>
      <c r="PU288" s="13"/>
      <c r="PV288" s="13"/>
      <c r="PW288" s="13"/>
      <c r="PX288" s="13"/>
      <c r="PY288" s="13"/>
      <c r="PZ288" s="13"/>
      <c r="QA288" s="13"/>
      <c r="QB288" s="13"/>
      <c r="QC288" s="13"/>
      <c r="QD288" s="13"/>
      <c r="QE288" s="13"/>
      <c r="QF288" s="13"/>
    </row>
    <row r="289" spans="8:448"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03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13"/>
      <c r="AZ289" s="13"/>
      <c r="BD289" s="157"/>
      <c r="BE289" s="158"/>
      <c r="BF289" s="76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  <c r="IW289" s="13"/>
      <c r="IX289" s="13"/>
      <c r="IY289" s="13"/>
      <c r="IZ289" s="13"/>
      <c r="JA289" s="13"/>
      <c r="JB289" s="13"/>
      <c r="JC289" s="13"/>
      <c r="JD289" s="13"/>
      <c r="JE289" s="13"/>
      <c r="JF289" s="13"/>
      <c r="JG289" s="13"/>
      <c r="JH289" s="13"/>
      <c r="JI289" s="13"/>
      <c r="JJ289" s="13"/>
      <c r="JK289" s="13"/>
      <c r="JL289" s="13"/>
      <c r="JM289" s="13"/>
      <c r="JN289" s="13"/>
      <c r="JO289" s="13"/>
      <c r="JP289" s="13"/>
      <c r="JQ289" s="13"/>
      <c r="JR289" s="13"/>
      <c r="JS289" s="13"/>
      <c r="JT289" s="13"/>
      <c r="JU289" s="13"/>
      <c r="JV289" s="13"/>
      <c r="JW289" s="13"/>
      <c r="JX289" s="13"/>
      <c r="JY289" s="13"/>
      <c r="JZ289" s="13"/>
      <c r="KA289" s="13"/>
      <c r="KB289" s="13"/>
      <c r="KC289" s="13"/>
      <c r="KD289" s="13"/>
      <c r="KE289" s="13"/>
      <c r="KF289" s="13"/>
      <c r="KG289" s="13"/>
      <c r="KH289" s="13"/>
      <c r="KI289" s="13"/>
      <c r="KJ289" s="13"/>
      <c r="KK289" s="13"/>
      <c r="KL289" s="13"/>
      <c r="KM289" s="13"/>
      <c r="KN289" s="13"/>
      <c r="KO289" s="13"/>
      <c r="KP289" s="13"/>
      <c r="KQ289" s="13"/>
      <c r="KR289" s="13"/>
      <c r="KS289" s="13"/>
      <c r="KT289" s="13"/>
      <c r="KU289" s="13"/>
      <c r="KV289" s="13"/>
      <c r="KW289" s="13"/>
      <c r="KX289" s="13"/>
      <c r="KY289" s="13"/>
      <c r="KZ289" s="13"/>
      <c r="LA289" s="13"/>
      <c r="LB289" s="13"/>
      <c r="LC289" s="13"/>
      <c r="LD289" s="13"/>
      <c r="LE289" s="13"/>
      <c r="LF289" s="13"/>
      <c r="LG289" s="13"/>
      <c r="LH289" s="13"/>
      <c r="LI289" s="13"/>
      <c r="LJ289" s="13"/>
      <c r="LK289" s="13"/>
      <c r="LL289" s="13"/>
      <c r="LM289" s="13"/>
      <c r="LN289" s="13"/>
      <c r="LO289" s="13"/>
      <c r="LP289" s="13"/>
      <c r="LQ289" s="13"/>
      <c r="LR289" s="13"/>
      <c r="LS289" s="13"/>
      <c r="LT289" s="13"/>
      <c r="LU289" s="13"/>
      <c r="LV289" s="13"/>
      <c r="LW289" s="13"/>
      <c r="LX289" s="13"/>
      <c r="LY289" s="13"/>
      <c r="LZ289" s="13"/>
      <c r="MA289" s="13"/>
      <c r="MB289" s="13"/>
      <c r="MC289" s="13"/>
      <c r="MD289" s="13"/>
      <c r="ME289" s="13"/>
      <c r="MF289" s="13"/>
      <c r="MG289" s="13"/>
      <c r="MH289" s="13"/>
      <c r="MI289" s="13"/>
      <c r="MJ289" s="13"/>
      <c r="MK289" s="13"/>
      <c r="ML289" s="13"/>
      <c r="MM289" s="13"/>
      <c r="MN289" s="13"/>
      <c r="MO289" s="13"/>
      <c r="MP289" s="13"/>
      <c r="MQ289" s="13"/>
      <c r="MR289" s="13"/>
      <c r="MS289" s="13"/>
      <c r="MT289" s="13"/>
      <c r="MU289" s="13"/>
      <c r="MV289" s="13"/>
      <c r="MW289" s="13"/>
      <c r="MX289" s="13"/>
      <c r="MY289" s="13"/>
      <c r="MZ289" s="13"/>
      <c r="NA289" s="13"/>
      <c r="NB289" s="13"/>
      <c r="NC289" s="13"/>
      <c r="ND289" s="13"/>
      <c r="NE289" s="13"/>
      <c r="NF289" s="13"/>
      <c r="NG289" s="13"/>
      <c r="NH289" s="13"/>
      <c r="NI289" s="13"/>
      <c r="NJ289" s="13"/>
      <c r="NK289" s="13"/>
      <c r="NL289" s="13"/>
      <c r="NM289" s="13"/>
      <c r="NN289" s="13"/>
      <c r="NO289" s="13"/>
      <c r="NP289" s="13"/>
      <c r="NQ289" s="13"/>
      <c r="NR289" s="13"/>
      <c r="NS289" s="13"/>
      <c r="NT289" s="13"/>
      <c r="NU289" s="13"/>
      <c r="NV289" s="13"/>
      <c r="NW289" s="13"/>
      <c r="NX289" s="13"/>
      <c r="NY289" s="13"/>
      <c r="NZ289" s="13"/>
      <c r="OA289" s="13"/>
      <c r="OB289" s="13"/>
      <c r="OC289" s="13"/>
      <c r="OD289" s="13"/>
      <c r="OE289" s="13"/>
      <c r="OF289" s="13"/>
      <c r="OG289" s="13"/>
      <c r="OH289" s="13"/>
      <c r="OI289" s="13"/>
      <c r="OJ289" s="13"/>
      <c r="OK289" s="13"/>
      <c r="OL289" s="13"/>
      <c r="OM289" s="13"/>
      <c r="ON289" s="13"/>
      <c r="OO289" s="13"/>
      <c r="OP289" s="13"/>
      <c r="OQ289" s="13"/>
      <c r="OR289" s="13"/>
      <c r="OS289" s="13"/>
      <c r="OT289" s="13"/>
      <c r="OU289" s="13"/>
      <c r="OV289" s="13"/>
      <c r="OW289" s="13"/>
      <c r="OX289" s="13"/>
      <c r="OY289" s="13"/>
      <c r="OZ289" s="13"/>
      <c r="PA289" s="13"/>
      <c r="PB289" s="13"/>
      <c r="PC289" s="13"/>
      <c r="PD289" s="13"/>
      <c r="PE289" s="13"/>
      <c r="PF289" s="13"/>
      <c r="PG289" s="13"/>
      <c r="PH289" s="13"/>
      <c r="PI289" s="13"/>
      <c r="PJ289" s="13"/>
      <c r="PK289" s="13"/>
      <c r="PL289" s="13"/>
      <c r="PM289" s="13"/>
      <c r="PN289" s="13"/>
      <c r="PO289" s="13"/>
      <c r="PP289" s="13"/>
      <c r="PQ289" s="13"/>
      <c r="PR289" s="13"/>
      <c r="PS289" s="13"/>
      <c r="PT289" s="13"/>
      <c r="PU289" s="13"/>
      <c r="PV289" s="13"/>
      <c r="PW289" s="13"/>
      <c r="PX289" s="13"/>
      <c r="PY289" s="13"/>
      <c r="PZ289" s="13"/>
      <c r="QA289" s="13"/>
      <c r="QB289" s="13"/>
      <c r="QC289" s="13"/>
      <c r="QD289" s="13"/>
      <c r="QE289" s="13"/>
      <c r="QF289" s="13"/>
    </row>
    <row r="290" spans="8:448"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03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13"/>
      <c r="AZ290" s="13"/>
      <c r="BD290" s="157"/>
      <c r="BE290" s="158"/>
      <c r="BF290" s="76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  <c r="IW290" s="13"/>
      <c r="IX290" s="13"/>
      <c r="IY290" s="13"/>
      <c r="IZ290" s="13"/>
      <c r="JA290" s="13"/>
      <c r="JB290" s="13"/>
      <c r="JC290" s="13"/>
      <c r="JD290" s="13"/>
      <c r="JE290" s="13"/>
      <c r="JF290" s="13"/>
      <c r="JG290" s="13"/>
      <c r="JH290" s="13"/>
      <c r="JI290" s="13"/>
      <c r="JJ290" s="13"/>
      <c r="JK290" s="13"/>
      <c r="JL290" s="13"/>
      <c r="JM290" s="13"/>
      <c r="JN290" s="13"/>
      <c r="JO290" s="13"/>
      <c r="JP290" s="13"/>
      <c r="JQ290" s="13"/>
      <c r="JR290" s="13"/>
      <c r="JS290" s="13"/>
      <c r="JT290" s="13"/>
      <c r="JU290" s="13"/>
      <c r="JV290" s="13"/>
      <c r="JW290" s="13"/>
      <c r="JX290" s="13"/>
      <c r="JY290" s="13"/>
      <c r="JZ290" s="13"/>
      <c r="KA290" s="13"/>
      <c r="KB290" s="13"/>
      <c r="KC290" s="13"/>
      <c r="KD290" s="13"/>
      <c r="KE290" s="13"/>
      <c r="KF290" s="13"/>
      <c r="KG290" s="13"/>
      <c r="KH290" s="13"/>
      <c r="KI290" s="13"/>
      <c r="KJ290" s="13"/>
      <c r="KK290" s="13"/>
      <c r="KL290" s="13"/>
      <c r="KM290" s="13"/>
      <c r="KN290" s="13"/>
      <c r="KO290" s="13"/>
      <c r="KP290" s="13"/>
      <c r="KQ290" s="13"/>
      <c r="KR290" s="13"/>
      <c r="KS290" s="13"/>
      <c r="KT290" s="13"/>
      <c r="KU290" s="13"/>
      <c r="KV290" s="13"/>
      <c r="KW290" s="13"/>
      <c r="KX290" s="13"/>
      <c r="KY290" s="13"/>
      <c r="KZ290" s="13"/>
      <c r="LA290" s="13"/>
      <c r="LB290" s="13"/>
      <c r="LC290" s="13"/>
      <c r="LD290" s="13"/>
      <c r="LE290" s="13"/>
      <c r="LF290" s="13"/>
      <c r="LG290" s="13"/>
      <c r="LH290" s="13"/>
      <c r="LI290" s="13"/>
      <c r="LJ290" s="13"/>
      <c r="LK290" s="13"/>
      <c r="LL290" s="13"/>
      <c r="LM290" s="13"/>
      <c r="LN290" s="13"/>
      <c r="LO290" s="13"/>
      <c r="LP290" s="13"/>
      <c r="LQ290" s="13"/>
      <c r="LR290" s="13"/>
      <c r="LS290" s="13"/>
      <c r="LT290" s="13"/>
      <c r="LU290" s="13"/>
      <c r="LV290" s="13"/>
      <c r="LW290" s="13"/>
      <c r="LX290" s="13"/>
      <c r="LY290" s="13"/>
      <c r="LZ290" s="13"/>
      <c r="MA290" s="13"/>
      <c r="MB290" s="13"/>
      <c r="MC290" s="13"/>
      <c r="MD290" s="13"/>
      <c r="ME290" s="13"/>
      <c r="MF290" s="13"/>
      <c r="MG290" s="13"/>
      <c r="MH290" s="13"/>
      <c r="MI290" s="13"/>
      <c r="MJ290" s="13"/>
      <c r="MK290" s="13"/>
      <c r="ML290" s="13"/>
      <c r="MM290" s="13"/>
      <c r="MN290" s="13"/>
      <c r="MO290" s="13"/>
      <c r="MP290" s="13"/>
      <c r="MQ290" s="13"/>
      <c r="MR290" s="13"/>
      <c r="MS290" s="13"/>
      <c r="MT290" s="13"/>
      <c r="MU290" s="13"/>
      <c r="MV290" s="13"/>
      <c r="MW290" s="13"/>
      <c r="MX290" s="13"/>
      <c r="MY290" s="13"/>
      <c r="MZ290" s="13"/>
      <c r="NA290" s="13"/>
      <c r="NB290" s="13"/>
      <c r="NC290" s="13"/>
      <c r="ND290" s="13"/>
      <c r="NE290" s="13"/>
      <c r="NF290" s="13"/>
      <c r="NG290" s="13"/>
      <c r="NH290" s="13"/>
      <c r="NI290" s="13"/>
      <c r="NJ290" s="13"/>
      <c r="NK290" s="13"/>
      <c r="NL290" s="13"/>
      <c r="NM290" s="13"/>
      <c r="NN290" s="13"/>
      <c r="NO290" s="13"/>
      <c r="NP290" s="13"/>
      <c r="NQ290" s="13"/>
      <c r="NR290" s="13"/>
      <c r="NS290" s="13"/>
      <c r="NT290" s="13"/>
      <c r="NU290" s="13"/>
      <c r="NV290" s="13"/>
      <c r="NW290" s="13"/>
      <c r="NX290" s="13"/>
      <c r="NY290" s="13"/>
      <c r="NZ290" s="13"/>
      <c r="OA290" s="13"/>
      <c r="OB290" s="13"/>
      <c r="OC290" s="13"/>
      <c r="OD290" s="13"/>
      <c r="OE290" s="13"/>
      <c r="OF290" s="13"/>
      <c r="OG290" s="13"/>
      <c r="OH290" s="13"/>
      <c r="OI290" s="13"/>
      <c r="OJ290" s="13"/>
      <c r="OK290" s="13"/>
      <c r="OL290" s="13"/>
      <c r="OM290" s="13"/>
      <c r="ON290" s="13"/>
      <c r="OO290" s="13"/>
      <c r="OP290" s="13"/>
      <c r="OQ290" s="13"/>
      <c r="OR290" s="13"/>
      <c r="OS290" s="13"/>
      <c r="OT290" s="13"/>
      <c r="OU290" s="13"/>
      <c r="OV290" s="13"/>
      <c r="OW290" s="13"/>
      <c r="OX290" s="13"/>
      <c r="OY290" s="13"/>
      <c r="OZ290" s="13"/>
      <c r="PA290" s="13"/>
      <c r="PB290" s="13"/>
      <c r="PC290" s="13"/>
      <c r="PD290" s="13"/>
      <c r="PE290" s="13"/>
      <c r="PF290" s="13"/>
      <c r="PG290" s="13"/>
      <c r="PH290" s="13"/>
      <c r="PI290" s="13"/>
      <c r="PJ290" s="13"/>
      <c r="PK290" s="13"/>
      <c r="PL290" s="13"/>
      <c r="PM290" s="13"/>
      <c r="PN290" s="13"/>
      <c r="PO290" s="13"/>
      <c r="PP290" s="13"/>
      <c r="PQ290" s="13"/>
      <c r="PR290" s="13"/>
      <c r="PS290" s="13"/>
      <c r="PT290" s="13"/>
      <c r="PU290" s="13"/>
      <c r="PV290" s="13"/>
      <c r="PW290" s="13"/>
      <c r="PX290" s="13"/>
      <c r="PY290" s="13"/>
      <c r="PZ290" s="13"/>
      <c r="QA290" s="13"/>
      <c r="QB290" s="13"/>
      <c r="QC290" s="13"/>
      <c r="QD290" s="13"/>
      <c r="QE290" s="13"/>
      <c r="QF290" s="13"/>
    </row>
    <row r="291" spans="8:448"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103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13"/>
      <c r="AZ291" s="13"/>
      <c r="BD291" s="157"/>
      <c r="BE291" s="158"/>
      <c r="BF291" s="76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  <c r="IW291" s="13"/>
      <c r="IX291" s="13"/>
      <c r="IY291" s="13"/>
      <c r="IZ291" s="13"/>
      <c r="JA291" s="13"/>
      <c r="JB291" s="13"/>
      <c r="JC291" s="13"/>
      <c r="JD291" s="13"/>
      <c r="JE291" s="13"/>
      <c r="JF291" s="13"/>
      <c r="JG291" s="13"/>
      <c r="JH291" s="13"/>
      <c r="JI291" s="13"/>
      <c r="JJ291" s="13"/>
      <c r="JK291" s="13"/>
      <c r="JL291" s="13"/>
      <c r="JM291" s="13"/>
      <c r="JN291" s="13"/>
      <c r="JO291" s="13"/>
      <c r="JP291" s="13"/>
      <c r="JQ291" s="13"/>
      <c r="JR291" s="13"/>
      <c r="JS291" s="13"/>
      <c r="JT291" s="13"/>
      <c r="JU291" s="13"/>
      <c r="JV291" s="13"/>
      <c r="JW291" s="13"/>
      <c r="JX291" s="13"/>
      <c r="JY291" s="13"/>
      <c r="JZ291" s="13"/>
      <c r="KA291" s="13"/>
      <c r="KB291" s="13"/>
      <c r="KC291" s="13"/>
      <c r="KD291" s="13"/>
      <c r="KE291" s="13"/>
      <c r="KF291" s="13"/>
      <c r="KG291" s="13"/>
      <c r="KH291" s="13"/>
      <c r="KI291" s="13"/>
      <c r="KJ291" s="13"/>
      <c r="KK291" s="13"/>
      <c r="KL291" s="13"/>
      <c r="KM291" s="13"/>
      <c r="KN291" s="13"/>
      <c r="KO291" s="13"/>
      <c r="KP291" s="13"/>
      <c r="KQ291" s="13"/>
      <c r="KR291" s="13"/>
      <c r="KS291" s="13"/>
      <c r="KT291" s="13"/>
      <c r="KU291" s="13"/>
      <c r="KV291" s="13"/>
      <c r="KW291" s="13"/>
      <c r="KX291" s="13"/>
      <c r="KY291" s="13"/>
      <c r="KZ291" s="13"/>
      <c r="LA291" s="13"/>
      <c r="LB291" s="13"/>
      <c r="LC291" s="13"/>
      <c r="LD291" s="13"/>
      <c r="LE291" s="13"/>
      <c r="LF291" s="13"/>
      <c r="LG291" s="13"/>
      <c r="LH291" s="13"/>
      <c r="LI291" s="13"/>
      <c r="LJ291" s="13"/>
      <c r="LK291" s="13"/>
      <c r="LL291" s="13"/>
      <c r="LM291" s="13"/>
      <c r="LN291" s="13"/>
      <c r="LO291" s="13"/>
      <c r="LP291" s="13"/>
      <c r="LQ291" s="13"/>
      <c r="LR291" s="13"/>
      <c r="LS291" s="13"/>
      <c r="LT291" s="13"/>
      <c r="LU291" s="13"/>
      <c r="LV291" s="13"/>
      <c r="LW291" s="13"/>
      <c r="LX291" s="13"/>
      <c r="LY291" s="13"/>
      <c r="LZ291" s="13"/>
      <c r="MA291" s="13"/>
      <c r="MB291" s="13"/>
      <c r="MC291" s="13"/>
      <c r="MD291" s="13"/>
      <c r="ME291" s="13"/>
      <c r="MF291" s="13"/>
      <c r="MG291" s="13"/>
      <c r="MH291" s="13"/>
      <c r="MI291" s="13"/>
      <c r="MJ291" s="13"/>
      <c r="MK291" s="13"/>
      <c r="ML291" s="13"/>
      <c r="MM291" s="13"/>
      <c r="MN291" s="13"/>
      <c r="MO291" s="13"/>
      <c r="MP291" s="13"/>
      <c r="MQ291" s="13"/>
      <c r="MR291" s="13"/>
      <c r="MS291" s="13"/>
      <c r="MT291" s="13"/>
      <c r="MU291" s="13"/>
      <c r="MV291" s="13"/>
      <c r="MW291" s="13"/>
      <c r="MX291" s="13"/>
      <c r="MY291" s="13"/>
      <c r="MZ291" s="13"/>
      <c r="NA291" s="13"/>
      <c r="NB291" s="13"/>
      <c r="NC291" s="13"/>
      <c r="ND291" s="13"/>
      <c r="NE291" s="13"/>
      <c r="NF291" s="13"/>
      <c r="NG291" s="13"/>
      <c r="NH291" s="13"/>
      <c r="NI291" s="13"/>
      <c r="NJ291" s="13"/>
      <c r="NK291" s="13"/>
      <c r="NL291" s="13"/>
      <c r="NM291" s="13"/>
      <c r="NN291" s="13"/>
      <c r="NO291" s="13"/>
      <c r="NP291" s="13"/>
      <c r="NQ291" s="13"/>
      <c r="NR291" s="13"/>
      <c r="NS291" s="13"/>
      <c r="NT291" s="13"/>
      <c r="NU291" s="13"/>
      <c r="NV291" s="13"/>
      <c r="NW291" s="13"/>
      <c r="NX291" s="13"/>
      <c r="NY291" s="13"/>
      <c r="NZ291" s="13"/>
      <c r="OA291" s="13"/>
      <c r="OB291" s="13"/>
      <c r="OC291" s="13"/>
      <c r="OD291" s="13"/>
      <c r="OE291" s="13"/>
      <c r="OF291" s="13"/>
      <c r="OG291" s="13"/>
      <c r="OH291" s="13"/>
      <c r="OI291" s="13"/>
      <c r="OJ291" s="13"/>
      <c r="OK291" s="13"/>
      <c r="OL291" s="13"/>
      <c r="OM291" s="13"/>
      <c r="ON291" s="13"/>
      <c r="OO291" s="13"/>
      <c r="OP291" s="13"/>
      <c r="OQ291" s="13"/>
      <c r="OR291" s="13"/>
      <c r="OS291" s="13"/>
      <c r="OT291" s="13"/>
      <c r="OU291" s="13"/>
      <c r="OV291" s="13"/>
      <c r="OW291" s="13"/>
      <c r="OX291" s="13"/>
      <c r="OY291" s="13"/>
      <c r="OZ291" s="13"/>
      <c r="PA291" s="13"/>
      <c r="PB291" s="13"/>
      <c r="PC291" s="13"/>
      <c r="PD291" s="13"/>
      <c r="PE291" s="13"/>
      <c r="PF291" s="13"/>
      <c r="PG291" s="13"/>
      <c r="PH291" s="13"/>
      <c r="PI291" s="13"/>
      <c r="PJ291" s="13"/>
      <c r="PK291" s="13"/>
      <c r="PL291" s="13"/>
      <c r="PM291" s="13"/>
      <c r="PN291" s="13"/>
      <c r="PO291" s="13"/>
      <c r="PP291" s="13"/>
      <c r="PQ291" s="13"/>
      <c r="PR291" s="13"/>
      <c r="PS291" s="13"/>
      <c r="PT291" s="13"/>
      <c r="PU291" s="13"/>
      <c r="PV291" s="13"/>
      <c r="PW291" s="13"/>
      <c r="PX291" s="13"/>
      <c r="PY291" s="13"/>
      <c r="PZ291" s="13"/>
      <c r="QA291" s="13"/>
      <c r="QB291" s="13"/>
      <c r="QC291" s="13"/>
      <c r="QD291" s="13"/>
      <c r="QE291" s="13"/>
      <c r="QF291" s="13"/>
    </row>
    <row r="292" spans="8:448"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103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13"/>
      <c r="AZ292" s="13"/>
      <c r="BD292" s="157"/>
      <c r="BE292" s="158"/>
      <c r="BF292" s="76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  <c r="IW292" s="13"/>
      <c r="IX292" s="13"/>
      <c r="IY292" s="13"/>
      <c r="IZ292" s="13"/>
      <c r="JA292" s="13"/>
      <c r="JB292" s="13"/>
      <c r="JC292" s="13"/>
      <c r="JD292" s="13"/>
      <c r="JE292" s="13"/>
      <c r="JF292" s="13"/>
      <c r="JG292" s="13"/>
      <c r="JH292" s="13"/>
      <c r="JI292" s="13"/>
      <c r="JJ292" s="13"/>
      <c r="JK292" s="13"/>
      <c r="JL292" s="13"/>
      <c r="JM292" s="13"/>
      <c r="JN292" s="13"/>
      <c r="JO292" s="13"/>
      <c r="JP292" s="13"/>
      <c r="JQ292" s="13"/>
      <c r="JR292" s="13"/>
      <c r="JS292" s="13"/>
      <c r="JT292" s="13"/>
      <c r="JU292" s="13"/>
      <c r="JV292" s="13"/>
      <c r="JW292" s="13"/>
      <c r="JX292" s="13"/>
      <c r="JY292" s="13"/>
      <c r="JZ292" s="13"/>
      <c r="KA292" s="13"/>
      <c r="KB292" s="13"/>
      <c r="KC292" s="13"/>
      <c r="KD292" s="13"/>
      <c r="KE292" s="13"/>
      <c r="KF292" s="13"/>
      <c r="KG292" s="13"/>
      <c r="KH292" s="13"/>
      <c r="KI292" s="13"/>
      <c r="KJ292" s="13"/>
      <c r="KK292" s="13"/>
      <c r="KL292" s="13"/>
      <c r="KM292" s="13"/>
      <c r="KN292" s="13"/>
      <c r="KO292" s="13"/>
      <c r="KP292" s="13"/>
      <c r="KQ292" s="13"/>
      <c r="KR292" s="13"/>
      <c r="KS292" s="13"/>
      <c r="KT292" s="13"/>
      <c r="KU292" s="13"/>
      <c r="KV292" s="13"/>
      <c r="KW292" s="13"/>
      <c r="KX292" s="13"/>
      <c r="KY292" s="13"/>
      <c r="KZ292" s="13"/>
      <c r="LA292" s="13"/>
      <c r="LB292" s="13"/>
      <c r="LC292" s="13"/>
      <c r="LD292" s="13"/>
      <c r="LE292" s="13"/>
      <c r="LF292" s="13"/>
      <c r="LG292" s="13"/>
      <c r="LH292" s="13"/>
      <c r="LI292" s="13"/>
      <c r="LJ292" s="13"/>
      <c r="LK292" s="13"/>
      <c r="LL292" s="13"/>
      <c r="LM292" s="13"/>
      <c r="LN292" s="13"/>
      <c r="LO292" s="13"/>
      <c r="LP292" s="13"/>
      <c r="LQ292" s="13"/>
      <c r="LR292" s="13"/>
      <c r="LS292" s="13"/>
      <c r="LT292" s="13"/>
      <c r="LU292" s="13"/>
      <c r="LV292" s="13"/>
      <c r="LW292" s="13"/>
      <c r="LX292" s="13"/>
      <c r="LY292" s="13"/>
      <c r="LZ292" s="13"/>
      <c r="MA292" s="13"/>
      <c r="MB292" s="13"/>
      <c r="MC292" s="13"/>
      <c r="MD292" s="13"/>
      <c r="ME292" s="13"/>
      <c r="MF292" s="13"/>
      <c r="MG292" s="13"/>
      <c r="MH292" s="13"/>
      <c r="MI292" s="13"/>
      <c r="MJ292" s="13"/>
      <c r="MK292" s="13"/>
      <c r="ML292" s="13"/>
      <c r="MM292" s="13"/>
      <c r="MN292" s="13"/>
      <c r="MO292" s="13"/>
      <c r="MP292" s="13"/>
      <c r="MQ292" s="13"/>
      <c r="MR292" s="13"/>
      <c r="MS292" s="13"/>
      <c r="MT292" s="13"/>
      <c r="MU292" s="13"/>
      <c r="MV292" s="13"/>
      <c r="MW292" s="13"/>
      <c r="MX292" s="13"/>
      <c r="MY292" s="13"/>
      <c r="MZ292" s="13"/>
      <c r="NA292" s="13"/>
      <c r="NB292" s="13"/>
      <c r="NC292" s="13"/>
      <c r="ND292" s="13"/>
      <c r="NE292" s="13"/>
      <c r="NF292" s="13"/>
      <c r="NG292" s="13"/>
      <c r="NH292" s="13"/>
      <c r="NI292" s="13"/>
      <c r="NJ292" s="13"/>
      <c r="NK292" s="13"/>
      <c r="NL292" s="13"/>
      <c r="NM292" s="13"/>
      <c r="NN292" s="13"/>
      <c r="NO292" s="13"/>
      <c r="NP292" s="13"/>
      <c r="NQ292" s="13"/>
      <c r="NR292" s="13"/>
      <c r="NS292" s="13"/>
      <c r="NT292" s="13"/>
      <c r="NU292" s="13"/>
      <c r="NV292" s="13"/>
      <c r="NW292" s="13"/>
      <c r="NX292" s="13"/>
      <c r="NY292" s="13"/>
      <c r="NZ292" s="13"/>
      <c r="OA292" s="13"/>
      <c r="OB292" s="13"/>
      <c r="OC292" s="13"/>
      <c r="OD292" s="13"/>
      <c r="OE292" s="13"/>
      <c r="OF292" s="13"/>
      <c r="OG292" s="13"/>
      <c r="OH292" s="13"/>
      <c r="OI292" s="13"/>
      <c r="OJ292" s="13"/>
      <c r="OK292" s="13"/>
      <c r="OL292" s="13"/>
      <c r="OM292" s="13"/>
      <c r="ON292" s="13"/>
      <c r="OO292" s="13"/>
      <c r="OP292" s="13"/>
      <c r="OQ292" s="13"/>
      <c r="OR292" s="13"/>
      <c r="OS292" s="13"/>
      <c r="OT292" s="13"/>
      <c r="OU292" s="13"/>
      <c r="OV292" s="13"/>
      <c r="OW292" s="13"/>
      <c r="OX292" s="13"/>
      <c r="OY292" s="13"/>
      <c r="OZ292" s="13"/>
      <c r="PA292" s="13"/>
      <c r="PB292" s="13"/>
      <c r="PC292" s="13"/>
      <c r="PD292" s="13"/>
      <c r="PE292" s="13"/>
      <c r="PF292" s="13"/>
      <c r="PG292" s="13"/>
      <c r="PH292" s="13"/>
      <c r="PI292" s="13"/>
      <c r="PJ292" s="13"/>
      <c r="PK292" s="13"/>
      <c r="PL292" s="13"/>
      <c r="PM292" s="13"/>
      <c r="PN292" s="13"/>
      <c r="PO292" s="13"/>
      <c r="PP292" s="13"/>
      <c r="PQ292" s="13"/>
      <c r="PR292" s="13"/>
      <c r="PS292" s="13"/>
      <c r="PT292" s="13"/>
      <c r="PU292" s="13"/>
      <c r="PV292" s="13"/>
      <c r="PW292" s="13"/>
      <c r="PX292" s="13"/>
      <c r="PY292" s="13"/>
      <c r="PZ292" s="13"/>
      <c r="QA292" s="13"/>
      <c r="QB292" s="13"/>
      <c r="QC292" s="13"/>
      <c r="QD292" s="13"/>
      <c r="QE292" s="13"/>
      <c r="QF292" s="13"/>
    </row>
    <row r="293" spans="8:448"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103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13"/>
      <c r="AZ293" s="13"/>
      <c r="BD293" s="157"/>
      <c r="BE293" s="158"/>
      <c r="BF293" s="76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  <c r="IW293" s="13"/>
      <c r="IX293" s="13"/>
      <c r="IY293" s="13"/>
      <c r="IZ293" s="13"/>
      <c r="JA293" s="13"/>
      <c r="JB293" s="13"/>
      <c r="JC293" s="13"/>
      <c r="JD293" s="13"/>
      <c r="JE293" s="13"/>
      <c r="JF293" s="13"/>
      <c r="JG293" s="13"/>
      <c r="JH293" s="13"/>
      <c r="JI293" s="13"/>
      <c r="JJ293" s="13"/>
      <c r="JK293" s="13"/>
      <c r="JL293" s="13"/>
      <c r="JM293" s="13"/>
      <c r="JN293" s="13"/>
      <c r="JO293" s="13"/>
      <c r="JP293" s="13"/>
      <c r="JQ293" s="13"/>
      <c r="JR293" s="13"/>
      <c r="JS293" s="13"/>
      <c r="JT293" s="13"/>
      <c r="JU293" s="13"/>
      <c r="JV293" s="13"/>
      <c r="JW293" s="13"/>
      <c r="JX293" s="13"/>
      <c r="JY293" s="13"/>
      <c r="JZ293" s="13"/>
      <c r="KA293" s="13"/>
      <c r="KB293" s="13"/>
      <c r="KC293" s="13"/>
      <c r="KD293" s="13"/>
      <c r="KE293" s="13"/>
      <c r="KF293" s="13"/>
      <c r="KG293" s="13"/>
      <c r="KH293" s="13"/>
      <c r="KI293" s="13"/>
      <c r="KJ293" s="13"/>
      <c r="KK293" s="13"/>
      <c r="KL293" s="13"/>
      <c r="KM293" s="13"/>
      <c r="KN293" s="13"/>
      <c r="KO293" s="13"/>
      <c r="KP293" s="13"/>
      <c r="KQ293" s="13"/>
      <c r="KR293" s="13"/>
      <c r="KS293" s="13"/>
      <c r="KT293" s="13"/>
      <c r="KU293" s="13"/>
      <c r="KV293" s="13"/>
      <c r="KW293" s="13"/>
      <c r="KX293" s="13"/>
      <c r="KY293" s="13"/>
      <c r="KZ293" s="13"/>
      <c r="LA293" s="13"/>
      <c r="LB293" s="13"/>
      <c r="LC293" s="13"/>
      <c r="LD293" s="13"/>
      <c r="LE293" s="13"/>
      <c r="LF293" s="13"/>
      <c r="LG293" s="13"/>
      <c r="LH293" s="13"/>
      <c r="LI293" s="13"/>
      <c r="LJ293" s="13"/>
      <c r="LK293" s="13"/>
      <c r="LL293" s="13"/>
      <c r="LM293" s="13"/>
      <c r="LN293" s="13"/>
      <c r="LO293" s="13"/>
      <c r="LP293" s="13"/>
      <c r="LQ293" s="13"/>
      <c r="LR293" s="13"/>
      <c r="LS293" s="13"/>
      <c r="LT293" s="13"/>
      <c r="LU293" s="13"/>
      <c r="LV293" s="13"/>
      <c r="LW293" s="13"/>
      <c r="LX293" s="13"/>
      <c r="LY293" s="13"/>
      <c r="LZ293" s="13"/>
      <c r="MA293" s="13"/>
      <c r="MB293" s="13"/>
      <c r="MC293" s="13"/>
      <c r="MD293" s="13"/>
      <c r="ME293" s="13"/>
      <c r="MF293" s="13"/>
      <c r="MG293" s="13"/>
      <c r="MH293" s="13"/>
      <c r="MI293" s="13"/>
      <c r="MJ293" s="13"/>
      <c r="MK293" s="13"/>
      <c r="ML293" s="13"/>
      <c r="MM293" s="13"/>
      <c r="MN293" s="13"/>
      <c r="MO293" s="13"/>
      <c r="MP293" s="13"/>
      <c r="MQ293" s="13"/>
      <c r="MR293" s="13"/>
      <c r="MS293" s="13"/>
      <c r="MT293" s="13"/>
      <c r="MU293" s="13"/>
      <c r="MV293" s="13"/>
      <c r="MW293" s="13"/>
      <c r="MX293" s="13"/>
      <c r="MY293" s="13"/>
      <c r="MZ293" s="13"/>
      <c r="NA293" s="13"/>
      <c r="NB293" s="13"/>
      <c r="NC293" s="13"/>
      <c r="ND293" s="13"/>
      <c r="NE293" s="13"/>
      <c r="NF293" s="13"/>
      <c r="NG293" s="13"/>
      <c r="NH293" s="13"/>
      <c r="NI293" s="13"/>
      <c r="NJ293" s="13"/>
      <c r="NK293" s="13"/>
      <c r="NL293" s="13"/>
      <c r="NM293" s="13"/>
      <c r="NN293" s="13"/>
      <c r="NO293" s="13"/>
      <c r="NP293" s="13"/>
      <c r="NQ293" s="13"/>
      <c r="NR293" s="13"/>
      <c r="NS293" s="13"/>
      <c r="NT293" s="13"/>
      <c r="NU293" s="13"/>
      <c r="NV293" s="13"/>
      <c r="NW293" s="13"/>
      <c r="NX293" s="13"/>
      <c r="NY293" s="13"/>
      <c r="NZ293" s="13"/>
      <c r="OA293" s="13"/>
      <c r="OB293" s="13"/>
      <c r="OC293" s="13"/>
      <c r="OD293" s="13"/>
      <c r="OE293" s="13"/>
      <c r="OF293" s="13"/>
      <c r="OG293" s="13"/>
      <c r="OH293" s="13"/>
      <c r="OI293" s="13"/>
      <c r="OJ293" s="13"/>
      <c r="OK293" s="13"/>
      <c r="OL293" s="13"/>
      <c r="OM293" s="13"/>
      <c r="ON293" s="13"/>
      <c r="OO293" s="13"/>
      <c r="OP293" s="13"/>
      <c r="OQ293" s="13"/>
      <c r="OR293" s="13"/>
      <c r="OS293" s="13"/>
      <c r="OT293" s="13"/>
      <c r="OU293" s="13"/>
      <c r="OV293" s="13"/>
      <c r="OW293" s="13"/>
      <c r="OX293" s="13"/>
      <c r="OY293" s="13"/>
      <c r="OZ293" s="13"/>
      <c r="PA293" s="13"/>
      <c r="PB293" s="13"/>
      <c r="PC293" s="13"/>
      <c r="PD293" s="13"/>
      <c r="PE293" s="13"/>
      <c r="PF293" s="13"/>
      <c r="PG293" s="13"/>
      <c r="PH293" s="13"/>
      <c r="PI293" s="13"/>
      <c r="PJ293" s="13"/>
      <c r="PK293" s="13"/>
      <c r="PL293" s="13"/>
      <c r="PM293" s="13"/>
      <c r="PN293" s="13"/>
      <c r="PO293" s="13"/>
      <c r="PP293" s="13"/>
      <c r="PQ293" s="13"/>
      <c r="PR293" s="13"/>
      <c r="PS293" s="13"/>
      <c r="PT293" s="13"/>
      <c r="PU293" s="13"/>
      <c r="PV293" s="13"/>
      <c r="PW293" s="13"/>
      <c r="PX293" s="13"/>
      <c r="PY293" s="13"/>
      <c r="PZ293" s="13"/>
      <c r="QA293" s="13"/>
      <c r="QB293" s="13"/>
      <c r="QC293" s="13"/>
      <c r="QD293" s="13"/>
      <c r="QE293" s="13"/>
      <c r="QF293" s="13"/>
    </row>
    <row r="294" spans="8:448"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103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13"/>
      <c r="AZ294" s="13"/>
      <c r="BD294" s="157"/>
      <c r="BE294" s="158"/>
      <c r="BF294" s="76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  <c r="IW294" s="13"/>
      <c r="IX294" s="13"/>
      <c r="IY294" s="13"/>
      <c r="IZ294" s="13"/>
      <c r="JA294" s="13"/>
      <c r="JB294" s="13"/>
      <c r="JC294" s="13"/>
      <c r="JD294" s="13"/>
      <c r="JE294" s="13"/>
      <c r="JF294" s="13"/>
      <c r="JG294" s="13"/>
      <c r="JH294" s="13"/>
      <c r="JI294" s="13"/>
      <c r="JJ294" s="13"/>
      <c r="JK294" s="13"/>
      <c r="JL294" s="13"/>
      <c r="JM294" s="13"/>
      <c r="JN294" s="13"/>
      <c r="JO294" s="13"/>
      <c r="JP294" s="13"/>
      <c r="JQ294" s="13"/>
      <c r="JR294" s="13"/>
      <c r="JS294" s="13"/>
      <c r="JT294" s="13"/>
      <c r="JU294" s="13"/>
      <c r="JV294" s="13"/>
      <c r="JW294" s="13"/>
      <c r="JX294" s="13"/>
      <c r="JY294" s="13"/>
      <c r="JZ294" s="13"/>
      <c r="KA294" s="13"/>
      <c r="KB294" s="13"/>
      <c r="KC294" s="13"/>
      <c r="KD294" s="13"/>
      <c r="KE294" s="13"/>
      <c r="KF294" s="13"/>
      <c r="KG294" s="13"/>
      <c r="KH294" s="13"/>
      <c r="KI294" s="13"/>
      <c r="KJ294" s="13"/>
      <c r="KK294" s="13"/>
      <c r="KL294" s="13"/>
      <c r="KM294" s="13"/>
      <c r="KN294" s="13"/>
      <c r="KO294" s="13"/>
      <c r="KP294" s="13"/>
      <c r="KQ294" s="13"/>
      <c r="KR294" s="13"/>
      <c r="KS294" s="13"/>
      <c r="KT294" s="13"/>
      <c r="KU294" s="13"/>
      <c r="KV294" s="13"/>
      <c r="KW294" s="13"/>
      <c r="KX294" s="13"/>
      <c r="KY294" s="13"/>
      <c r="KZ294" s="13"/>
      <c r="LA294" s="13"/>
      <c r="LB294" s="13"/>
      <c r="LC294" s="13"/>
      <c r="LD294" s="13"/>
      <c r="LE294" s="13"/>
      <c r="LF294" s="13"/>
      <c r="LG294" s="13"/>
      <c r="LH294" s="13"/>
      <c r="LI294" s="13"/>
      <c r="LJ294" s="13"/>
      <c r="LK294" s="13"/>
      <c r="LL294" s="13"/>
      <c r="LM294" s="13"/>
      <c r="LN294" s="13"/>
      <c r="LO294" s="13"/>
      <c r="LP294" s="13"/>
      <c r="LQ294" s="13"/>
      <c r="LR294" s="13"/>
      <c r="LS294" s="13"/>
      <c r="LT294" s="13"/>
      <c r="LU294" s="13"/>
      <c r="LV294" s="13"/>
      <c r="LW294" s="13"/>
      <c r="LX294" s="13"/>
      <c r="LY294" s="13"/>
      <c r="LZ294" s="13"/>
      <c r="MA294" s="13"/>
      <c r="MB294" s="13"/>
      <c r="MC294" s="13"/>
      <c r="MD294" s="13"/>
      <c r="ME294" s="13"/>
      <c r="MF294" s="13"/>
      <c r="MG294" s="13"/>
      <c r="MH294" s="13"/>
      <c r="MI294" s="13"/>
      <c r="MJ294" s="13"/>
      <c r="MK294" s="13"/>
      <c r="ML294" s="13"/>
      <c r="MM294" s="13"/>
      <c r="MN294" s="13"/>
      <c r="MO294" s="13"/>
      <c r="MP294" s="13"/>
      <c r="MQ294" s="13"/>
      <c r="MR294" s="13"/>
      <c r="MS294" s="13"/>
      <c r="MT294" s="13"/>
      <c r="MU294" s="13"/>
      <c r="MV294" s="13"/>
      <c r="MW294" s="13"/>
      <c r="MX294" s="13"/>
      <c r="MY294" s="13"/>
      <c r="MZ294" s="13"/>
      <c r="NA294" s="13"/>
      <c r="NB294" s="13"/>
      <c r="NC294" s="13"/>
      <c r="ND294" s="13"/>
      <c r="NE294" s="13"/>
      <c r="NF294" s="13"/>
      <c r="NG294" s="13"/>
      <c r="NH294" s="13"/>
      <c r="NI294" s="13"/>
      <c r="NJ294" s="13"/>
      <c r="NK294" s="13"/>
      <c r="NL294" s="13"/>
      <c r="NM294" s="13"/>
      <c r="NN294" s="13"/>
      <c r="NO294" s="13"/>
      <c r="NP294" s="13"/>
      <c r="NQ294" s="13"/>
      <c r="NR294" s="13"/>
      <c r="NS294" s="13"/>
      <c r="NT294" s="13"/>
      <c r="NU294" s="13"/>
      <c r="NV294" s="13"/>
      <c r="NW294" s="13"/>
      <c r="NX294" s="13"/>
      <c r="NY294" s="13"/>
      <c r="NZ294" s="13"/>
      <c r="OA294" s="13"/>
      <c r="OB294" s="13"/>
      <c r="OC294" s="13"/>
      <c r="OD294" s="13"/>
      <c r="OE294" s="13"/>
      <c r="OF294" s="13"/>
      <c r="OG294" s="13"/>
      <c r="OH294" s="13"/>
      <c r="OI294" s="13"/>
      <c r="OJ294" s="13"/>
      <c r="OK294" s="13"/>
      <c r="OL294" s="13"/>
      <c r="OM294" s="13"/>
      <c r="ON294" s="13"/>
      <c r="OO294" s="13"/>
      <c r="OP294" s="13"/>
      <c r="OQ294" s="13"/>
      <c r="OR294" s="13"/>
      <c r="OS294" s="13"/>
      <c r="OT294" s="13"/>
      <c r="OU294" s="13"/>
      <c r="OV294" s="13"/>
      <c r="OW294" s="13"/>
      <c r="OX294" s="13"/>
      <c r="OY294" s="13"/>
      <c r="OZ294" s="13"/>
      <c r="PA294" s="13"/>
      <c r="PB294" s="13"/>
      <c r="PC294" s="13"/>
      <c r="PD294" s="13"/>
      <c r="PE294" s="13"/>
      <c r="PF294" s="13"/>
      <c r="PG294" s="13"/>
      <c r="PH294" s="13"/>
      <c r="PI294" s="13"/>
      <c r="PJ294" s="13"/>
      <c r="PK294" s="13"/>
      <c r="PL294" s="13"/>
      <c r="PM294" s="13"/>
      <c r="PN294" s="13"/>
      <c r="PO294" s="13"/>
      <c r="PP294" s="13"/>
      <c r="PQ294" s="13"/>
      <c r="PR294" s="13"/>
      <c r="PS294" s="13"/>
      <c r="PT294" s="13"/>
      <c r="PU294" s="13"/>
      <c r="PV294" s="13"/>
      <c r="PW294" s="13"/>
      <c r="PX294" s="13"/>
      <c r="PY294" s="13"/>
      <c r="PZ294" s="13"/>
      <c r="QA294" s="13"/>
      <c r="QB294" s="13"/>
      <c r="QC294" s="13"/>
      <c r="QD294" s="13"/>
      <c r="QE294" s="13"/>
      <c r="QF294" s="13"/>
    </row>
    <row r="295" spans="8:448"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103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13"/>
      <c r="AZ295" s="13"/>
      <c r="BD295" s="157"/>
      <c r="BE295" s="158"/>
      <c r="BF295" s="76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  <c r="JN295" s="13"/>
      <c r="JO295" s="13"/>
      <c r="JP295" s="13"/>
      <c r="JQ295" s="13"/>
      <c r="JR295" s="13"/>
      <c r="JS295" s="13"/>
      <c r="JT295" s="13"/>
      <c r="JU295" s="13"/>
      <c r="JV295" s="13"/>
      <c r="JW295" s="13"/>
      <c r="JX295" s="13"/>
      <c r="JY295" s="13"/>
      <c r="JZ295" s="13"/>
      <c r="KA295" s="13"/>
      <c r="KB295" s="13"/>
      <c r="KC295" s="13"/>
      <c r="KD295" s="13"/>
      <c r="KE295" s="13"/>
      <c r="KF295" s="13"/>
      <c r="KG295" s="13"/>
      <c r="KH295" s="13"/>
      <c r="KI295" s="13"/>
      <c r="KJ295" s="13"/>
      <c r="KK295" s="13"/>
      <c r="KL295" s="13"/>
      <c r="KM295" s="13"/>
      <c r="KN295" s="13"/>
      <c r="KO295" s="13"/>
      <c r="KP295" s="13"/>
      <c r="KQ295" s="13"/>
      <c r="KR295" s="13"/>
      <c r="KS295" s="13"/>
      <c r="KT295" s="13"/>
      <c r="KU295" s="13"/>
      <c r="KV295" s="13"/>
      <c r="KW295" s="13"/>
      <c r="KX295" s="13"/>
      <c r="KY295" s="13"/>
      <c r="KZ295" s="13"/>
      <c r="LA295" s="13"/>
      <c r="LB295" s="13"/>
      <c r="LC295" s="13"/>
      <c r="LD295" s="13"/>
      <c r="LE295" s="13"/>
      <c r="LF295" s="13"/>
      <c r="LG295" s="13"/>
      <c r="LH295" s="13"/>
      <c r="LI295" s="13"/>
      <c r="LJ295" s="13"/>
      <c r="LK295" s="13"/>
      <c r="LL295" s="13"/>
      <c r="LM295" s="13"/>
      <c r="LN295" s="13"/>
      <c r="LO295" s="13"/>
      <c r="LP295" s="13"/>
      <c r="LQ295" s="13"/>
      <c r="LR295" s="13"/>
      <c r="LS295" s="13"/>
      <c r="LT295" s="13"/>
      <c r="LU295" s="13"/>
      <c r="LV295" s="13"/>
      <c r="LW295" s="13"/>
      <c r="LX295" s="13"/>
      <c r="LY295" s="13"/>
      <c r="LZ295" s="13"/>
      <c r="MA295" s="13"/>
      <c r="MB295" s="13"/>
      <c r="MC295" s="13"/>
      <c r="MD295" s="13"/>
      <c r="ME295" s="13"/>
      <c r="MF295" s="13"/>
      <c r="MG295" s="13"/>
      <c r="MH295" s="13"/>
      <c r="MI295" s="13"/>
      <c r="MJ295" s="13"/>
      <c r="MK295" s="13"/>
      <c r="ML295" s="13"/>
      <c r="MM295" s="13"/>
      <c r="MN295" s="13"/>
      <c r="MO295" s="13"/>
      <c r="MP295" s="13"/>
      <c r="MQ295" s="13"/>
      <c r="MR295" s="13"/>
      <c r="MS295" s="13"/>
      <c r="MT295" s="13"/>
      <c r="MU295" s="13"/>
      <c r="MV295" s="13"/>
      <c r="MW295" s="13"/>
      <c r="MX295" s="13"/>
      <c r="MY295" s="13"/>
      <c r="MZ295" s="13"/>
      <c r="NA295" s="13"/>
      <c r="NB295" s="13"/>
      <c r="NC295" s="13"/>
      <c r="ND295" s="13"/>
      <c r="NE295" s="13"/>
      <c r="NF295" s="13"/>
      <c r="NG295" s="13"/>
      <c r="NH295" s="13"/>
      <c r="NI295" s="13"/>
      <c r="NJ295" s="13"/>
      <c r="NK295" s="13"/>
      <c r="NL295" s="13"/>
      <c r="NM295" s="13"/>
      <c r="NN295" s="13"/>
      <c r="NO295" s="13"/>
      <c r="NP295" s="13"/>
      <c r="NQ295" s="13"/>
      <c r="NR295" s="13"/>
      <c r="NS295" s="13"/>
      <c r="NT295" s="13"/>
      <c r="NU295" s="13"/>
      <c r="NV295" s="13"/>
      <c r="NW295" s="13"/>
      <c r="NX295" s="13"/>
      <c r="NY295" s="13"/>
      <c r="NZ295" s="13"/>
      <c r="OA295" s="13"/>
      <c r="OB295" s="13"/>
      <c r="OC295" s="13"/>
      <c r="OD295" s="13"/>
      <c r="OE295" s="13"/>
      <c r="OF295" s="13"/>
      <c r="OG295" s="13"/>
      <c r="OH295" s="13"/>
      <c r="OI295" s="13"/>
      <c r="OJ295" s="13"/>
      <c r="OK295" s="13"/>
      <c r="OL295" s="13"/>
      <c r="OM295" s="13"/>
      <c r="ON295" s="13"/>
      <c r="OO295" s="13"/>
      <c r="OP295" s="13"/>
      <c r="OQ295" s="13"/>
      <c r="OR295" s="13"/>
      <c r="OS295" s="13"/>
      <c r="OT295" s="13"/>
      <c r="OU295" s="13"/>
      <c r="OV295" s="13"/>
      <c r="OW295" s="13"/>
      <c r="OX295" s="13"/>
      <c r="OY295" s="13"/>
      <c r="OZ295" s="13"/>
      <c r="PA295" s="13"/>
      <c r="PB295" s="13"/>
      <c r="PC295" s="13"/>
      <c r="PD295" s="13"/>
      <c r="PE295" s="13"/>
      <c r="PF295" s="13"/>
      <c r="PG295" s="13"/>
      <c r="PH295" s="13"/>
      <c r="PI295" s="13"/>
      <c r="PJ295" s="13"/>
      <c r="PK295" s="13"/>
      <c r="PL295" s="13"/>
      <c r="PM295" s="13"/>
      <c r="PN295" s="13"/>
      <c r="PO295" s="13"/>
      <c r="PP295" s="13"/>
      <c r="PQ295" s="13"/>
      <c r="PR295" s="13"/>
      <c r="PS295" s="13"/>
      <c r="PT295" s="13"/>
      <c r="PU295" s="13"/>
      <c r="PV295" s="13"/>
      <c r="PW295" s="13"/>
      <c r="PX295" s="13"/>
      <c r="PY295" s="13"/>
      <c r="PZ295" s="13"/>
      <c r="QA295" s="13"/>
      <c r="QB295" s="13"/>
      <c r="QC295" s="13"/>
      <c r="QD295" s="13"/>
      <c r="QE295" s="13"/>
      <c r="QF295" s="13"/>
    </row>
    <row r="296" spans="8:448"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103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13"/>
      <c r="AZ296" s="13"/>
      <c r="BD296" s="157"/>
      <c r="BE296" s="158"/>
      <c r="BF296" s="76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  <c r="IX296" s="13"/>
      <c r="IY296" s="13"/>
      <c r="IZ296" s="13"/>
      <c r="JA296" s="13"/>
      <c r="JB296" s="13"/>
      <c r="JC296" s="13"/>
      <c r="JD296" s="13"/>
      <c r="JE296" s="13"/>
      <c r="JF296" s="13"/>
      <c r="JG296" s="13"/>
      <c r="JH296" s="13"/>
      <c r="JI296" s="13"/>
      <c r="JJ296" s="13"/>
      <c r="JK296" s="13"/>
      <c r="JL296" s="13"/>
      <c r="JM296" s="13"/>
      <c r="JN296" s="13"/>
      <c r="JO296" s="13"/>
      <c r="JP296" s="13"/>
      <c r="JQ296" s="13"/>
      <c r="JR296" s="13"/>
      <c r="JS296" s="13"/>
      <c r="JT296" s="13"/>
      <c r="JU296" s="13"/>
      <c r="JV296" s="13"/>
      <c r="JW296" s="13"/>
      <c r="JX296" s="13"/>
      <c r="JY296" s="13"/>
      <c r="JZ296" s="13"/>
      <c r="KA296" s="13"/>
      <c r="KB296" s="13"/>
      <c r="KC296" s="13"/>
      <c r="KD296" s="13"/>
      <c r="KE296" s="13"/>
      <c r="KF296" s="13"/>
      <c r="KG296" s="13"/>
      <c r="KH296" s="13"/>
      <c r="KI296" s="13"/>
      <c r="KJ296" s="13"/>
      <c r="KK296" s="13"/>
      <c r="KL296" s="13"/>
      <c r="KM296" s="13"/>
      <c r="KN296" s="13"/>
      <c r="KO296" s="13"/>
      <c r="KP296" s="13"/>
      <c r="KQ296" s="13"/>
      <c r="KR296" s="13"/>
      <c r="KS296" s="13"/>
      <c r="KT296" s="13"/>
      <c r="KU296" s="13"/>
      <c r="KV296" s="13"/>
      <c r="KW296" s="13"/>
      <c r="KX296" s="13"/>
      <c r="KY296" s="13"/>
      <c r="KZ296" s="13"/>
      <c r="LA296" s="13"/>
      <c r="LB296" s="13"/>
      <c r="LC296" s="13"/>
      <c r="LD296" s="13"/>
      <c r="LE296" s="13"/>
      <c r="LF296" s="13"/>
      <c r="LG296" s="13"/>
      <c r="LH296" s="13"/>
      <c r="LI296" s="13"/>
      <c r="LJ296" s="13"/>
      <c r="LK296" s="13"/>
      <c r="LL296" s="13"/>
      <c r="LM296" s="13"/>
      <c r="LN296" s="13"/>
      <c r="LO296" s="13"/>
      <c r="LP296" s="13"/>
      <c r="LQ296" s="13"/>
      <c r="LR296" s="13"/>
      <c r="LS296" s="13"/>
      <c r="LT296" s="13"/>
      <c r="LU296" s="13"/>
      <c r="LV296" s="13"/>
      <c r="LW296" s="13"/>
      <c r="LX296" s="13"/>
      <c r="LY296" s="13"/>
      <c r="LZ296" s="13"/>
      <c r="MA296" s="13"/>
      <c r="MB296" s="13"/>
      <c r="MC296" s="13"/>
      <c r="MD296" s="13"/>
      <c r="ME296" s="13"/>
      <c r="MF296" s="13"/>
      <c r="MG296" s="13"/>
      <c r="MH296" s="13"/>
      <c r="MI296" s="13"/>
      <c r="MJ296" s="13"/>
      <c r="MK296" s="13"/>
      <c r="ML296" s="13"/>
      <c r="MM296" s="13"/>
      <c r="MN296" s="13"/>
      <c r="MO296" s="13"/>
      <c r="MP296" s="13"/>
      <c r="MQ296" s="13"/>
      <c r="MR296" s="13"/>
      <c r="MS296" s="13"/>
      <c r="MT296" s="13"/>
      <c r="MU296" s="13"/>
      <c r="MV296" s="13"/>
      <c r="MW296" s="13"/>
      <c r="MX296" s="13"/>
      <c r="MY296" s="13"/>
      <c r="MZ296" s="13"/>
      <c r="NA296" s="13"/>
      <c r="NB296" s="13"/>
      <c r="NC296" s="13"/>
      <c r="ND296" s="13"/>
      <c r="NE296" s="13"/>
      <c r="NF296" s="13"/>
      <c r="NG296" s="13"/>
      <c r="NH296" s="13"/>
      <c r="NI296" s="13"/>
      <c r="NJ296" s="13"/>
      <c r="NK296" s="13"/>
      <c r="NL296" s="13"/>
      <c r="NM296" s="13"/>
      <c r="NN296" s="13"/>
      <c r="NO296" s="13"/>
      <c r="NP296" s="13"/>
      <c r="NQ296" s="13"/>
      <c r="NR296" s="13"/>
      <c r="NS296" s="13"/>
      <c r="NT296" s="13"/>
      <c r="NU296" s="13"/>
      <c r="NV296" s="13"/>
      <c r="NW296" s="13"/>
      <c r="NX296" s="13"/>
      <c r="NY296" s="13"/>
      <c r="NZ296" s="13"/>
      <c r="OA296" s="13"/>
      <c r="OB296" s="13"/>
      <c r="OC296" s="13"/>
      <c r="OD296" s="13"/>
      <c r="OE296" s="13"/>
      <c r="OF296" s="13"/>
      <c r="OG296" s="13"/>
      <c r="OH296" s="13"/>
      <c r="OI296" s="13"/>
      <c r="OJ296" s="13"/>
      <c r="OK296" s="13"/>
      <c r="OL296" s="13"/>
      <c r="OM296" s="13"/>
      <c r="ON296" s="13"/>
      <c r="OO296" s="13"/>
      <c r="OP296" s="13"/>
      <c r="OQ296" s="13"/>
      <c r="OR296" s="13"/>
      <c r="OS296" s="13"/>
      <c r="OT296" s="13"/>
      <c r="OU296" s="13"/>
      <c r="OV296" s="13"/>
      <c r="OW296" s="13"/>
      <c r="OX296" s="13"/>
      <c r="OY296" s="13"/>
      <c r="OZ296" s="13"/>
      <c r="PA296" s="13"/>
      <c r="PB296" s="13"/>
      <c r="PC296" s="13"/>
      <c r="PD296" s="13"/>
      <c r="PE296" s="13"/>
      <c r="PF296" s="13"/>
      <c r="PG296" s="13"/>
      <c r="PH296" s="13"/>
      <c r="PI296" s="13"/>
      <c r="PJ296" s="13"/>
      <c r="PK296" s="13"/>
      <c r="PL296" s="13"/>
      <c r="PM296" s="13"/>
      <c r="PN296" s="13"/>
      <c r="PO296" s="13"/>
      <c r="PP296" s="13"/>
      <c r="PQ296" s="13"/>
      <c r="PR296" s="13"/>
      <c r="PS296" s="13"/>
      <c r="PT296" s="13"/>
      <c r="PU296" s="13"/>
      <c r="PV296" s="13"/>
      <c r="PW296" s="13"/>
      <c r="PX296" s="13"/>
      <c r="PY296" s="13"/>
      <c r="PZ296" s="13"/>
      <c r="QA296" s="13"/>
      <c r="QB296" s="13"/>
      <c r="QC296" s="13"/>
      <c r="QD296" s="13"/>
      <c r="QE296" s="13"/>
      <c r="QF296" s="13"/>
    </row>
    <row r="297" spans="8:448"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103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13"/>
      <c r="AZ297" s="13"/>
      <c r="BD297" s="157"/>
      <c r="BE297" s="158"/>
      <c r="BF297" s="76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  <c r="IW297" s="13"/>
      <c r="IX297" s="13"/>
      <c r="IY297" s="13"/>
      <c r="IZ297" s="13"/>
      <c r="JA297" s="13"/>
      <c r="JB297" s="13"/>
      <c r="JC297" s="13"/>
      <c r="JD297" s="13"/>
      <c r="JE297" s="13"/>
      <c r="JF297" s="13"/>
      <c r="JG297" s="13"/>
      <c r="JH297" s="13"/>
      <c r="JI297" s="13"/>
      <c r="JJ297" s="13"/>
      <c r="JK297" s="13"/>
      <c r="JL297" s="13"/>
      <c r="JM297" s="13"/>
      <c r="JN297" s="13"/>
      <c r="JO297" s="13"/>
      <c r="JP297" s="13"/>
      <c r="JQ297" s="13"/>
      <c r="JR297" s="13"/>
      <c r="JS297" s="13"/>
      <c r="JT297" s="13"/>
      <c r="JU297" s="13"/>
      <c r="JV297" s="13"/>
      <c r="JW297" s="13"/>
      <c r="JX297" s="13"/>
      <c r="JY297" s="13"/>
      <c r="JZ297" s="13"/>
      <c r="KA297" s="13"/>
      <c r="KB297" s="13"/>
      <c r="KC297" s="13"/>
      <c r="KD297" s="13"/>
      <c r="KE297" s="13"/>
      <c r="KF297" s="13"/>
      <c r="KG297" s="13"/>
      <c r="KH297" s="13"/>
      <c r="KI297" s="13"/>
      <c r="KJ297" s="13"/>
      <c r="KK297" s="13"/>
      <c r="KL297" s="13"/>
      <c r="KM297" s="13"/>
      <c r="KN297" s="13"/>
      <c r="KO297" s="13"/>
      <c r="KP297" s="13"/>
      <c r="KQ297" s="13"/>
      <c r="KR297" s="13"/>
      <c r="KS297" s="13"/>
      <c r="KT297" s="13"/>
      <c r="KU297" s="13"/>
      <c r="KV297" s="13"/>
      <c r="KW297" s="13"/>
      <c r="KX297" s="13"/>
      <c r="KY297" s="13"/>
      <c r="KZ297" s="13"/>
      <c r="LA297" s="13"/>
      <c r="LB297" s="13"/>
      <c r="LC297" s="13"/>
      <c r="LD297" s="13"/>
      <c r="LE297" s="13"/>
      <c r="LF297" s="13"/>
      <c r="LG297" s="13"/>
      <c r="LH297" s="13"/>
      <c r="LI297" s="13"/>
      <c r="LJ297" s="13"/>
      <c r="LK297" s="13"/>
      <c r="LL297" s="13"/>
      <c r="LM297" s="13"/>
      <c r="LN297" s="13"/>
      <c r="LO297" s="13"/>
      <c r="LP297" s="13"/>
      <c r="LQ297" s="13"/>
      <c r="LR297" s="13"/>
      <c r="LS297" s="13"/>
      <c r="LT297" s="13"/>
      <c r="LU297" s="13"/>
      <c r="LV297" s="13"/>
      <c r="LW297" s="13"/>
      <c r="LX297" s="13"/>
      <c r="LY297" s="13"/>
      <c r="LZ297" s="13"/>
      <c r="MA297" s="13"/>
      <c r="MB297" s="13"/>
      <c r="MC297" s="13"/>
      <c r="MD297" s="13"/>
      <c r="ME297" s="13"/>
      <c r="MF297" s="13"/>
      <c r="MG297" s="13"/>
      <c r="MH297" s="13"/>
      <c r="MI297" s="13"/>
      <c r="MJ297" s="13"/>
      <c r="MK297" s="13"/>
      <c r="ML297" s="13"/>
      <c r="MM297" s="13"/>
      <c r="MN297" s="13"/>
      <c r="MO297" s="13"/>
      <c r="MP297" s="13"/>
      <c r="MQ297" s="13"/>
      <c r="MR297" s="13"/>
      <c r="MS297" s="13"/>
      <c r="MT297" s="13"/>
      <c r="MU297" s="13"/>
      <c r="MV297" s="13"/>
      <c r="MW297" s="13"/>
      <c r="MX297" s="13"/>
      <c r="MY297" s="13"/>
      <c r="MZ297" s="13"/>
      <c r="NA297" s="13"/>
      <c r="NB297" s="13"/>
      <c r="NC297" s="13"/>
      <c r="ND297" s="13"/>
      <c r="NE297" s="13"/>
      <c r="NF297" s="13"/>
      <c r="NG297" s="13"/>
      <c r="NH297" s="13"/>
      <c r="NI297" s="13"/>
      <c r="NJ297" s="13"/>
      <c r="NK297" s="13"/>
      <c r="NL297" s="13"/>
      <c r="NM297" s="13"/>
      <c r="NN297" s="13"/>
      <c r="NO297" s="13"/>
      <c r="NP297" s="13"/>
      <c r="NQ297" s="13"/>
      <c r="NR297" s="13"/>
      <c r="NS297" s="13"/>
      <c r="NT297" s="13"/>
      <c r="NU297" s="13"/>
      <c r="NV297" s="13"/>
      <c r="NW297" s="13"/>
      <c r="NX297" s="13"/>
      <c r="NY297" s="13"/>
      <c r="NZ297" s="13"/>
      <c r="OA297" s="13"/>
      <c r="OB297" s="13"/>
      <c r="OC297" s="13"/>
      <c r="OD297" s="13"/>
      <c r="OE297" s="13"/>
      <c r="OF297" s="13"/>
      <c r="OG297" s="13"/>
      <c r="OH297" s="13"/>
      <c r="OI297" s="13"/>
      <c r="OJ297" s="13"/>
      <c r="OK297" s="13"/>
      <c r="OL297" s="13"/>
      <c r="OM297" s="13"/>
      <c r="ON297" s="13"/>
      <c r="OO297" s="13"/>
      <c r="OP297" s="13"/>
      <c r="OQ297" s="13"/>
      <c r="OR297" s="13"/>
      <c r="OS297" s="13"/>
      <c r="OT297" s="13"/>
      <c r="OU297" s="13"/>
      <c r="OV297" s="13"/>
      <c r="OW297" s="13"/>
      <c r="OX297" s="13"/>
      <c r="OY297" s="13"/>
      <c r="OZ297" s="13"/>
      <c r="PA297" s="13"/>
      <c r="PB297" s="13"/>
      <c r="PC297" s="13"/>
      <c r="PD297" s="13"/>
      <c r="PE297" s="13"/>
      <c r="PF297" s="13"/>
      <c r="PG297" s="13"/>
      <c r="PH297" s="13"/>
      <c r="PI297" s="13"/>
      <c r="PJ297" s="13"/>
      <c r="PK297" s="13"/>
      <c r="PL297" s="13"/>
      <c r="PM297" s="13"/>
      <c r="PN297" s="13"/>
      <c r="PO297" s="13"/>
      <c r="PP297" s="13"/>
      <c r="PQ297" s="13"/>
      <c r="PR297" s="13"/>
      <c r="PS297" s="13"/>
      <c r="PT297" s="13"/>
      <c r="PU297" s="13"/>
      <c r="PV297" s="13"/>
      <c r="PW297" s="13"/>
      <c r="PX297" s="13"/>
      <c r="PY297" s="13"/>
      <c r="PZ297" s="13"/>
      <c r="QA297" s="13"/>
      <c r="QB297" s="13"/>
      <c r="QC297" s="13"/>
      <c r="QD297" s="13"/>
      <c r="QE297" s="13"/>
      <c r="QF297" s="13"/>
    </row>
    <row r="298" spans="8:448"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103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13"/>
      <c r="AZ298" s="13"/>
      <c r="BD298" s="157"/>
      <c r="BE298" s="158"/>
      <c r="BF298" s="76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  <c r="IY298" s="13"/>
      <c r="IZ298" s="13"/>
      <c r="JA298" s="13"/>
      <c r="JB298" s="13"/>
      <c r="JC298" s="13"/>
      <c r="JD298" s="13"/>
      <c r="JE298" s="13"/>
      <c r="JF298" s="13"/>
      <c r="JG298" s="13"/>
      <c r="JH298" s="13"/>
      <c r="JI298" s="13"/>
      <c r="JJ298" s="13"/>
      <c r="JK298" s="13"/>
      <c r="JL298" s="13"/>
      <c r="JM298" s="13"/>
      <c r="JN298" s="13"/>
      <c r="JO298" s="13"/>
      <c r="JP298" s="13"/>
      <c r="JQ298" s="13"/>
      <c r="JR298" s="13"/>
      <c r="JS298" s="13"/>
      <c r="JT298" s="13"/>
      <c r="JU298" s="13"/>
      <c r="JV298" s="13"/>
      <c r="JW298" s="13"/>
      <c r="JX298" s="13"/>
      <c r="JY298" s="13"/>
      <c r="JZ298" s="13"/>
      <c r="KA298" s="13"/>
      <c r="KB298" s="13"/>
      <c r="KC298" s="13"/>
      <c r="KD298" s="13"/>
      <c r="KE298" s="13"/>
      <c r="KF298" s="13"/>
      <c r="KG298" s="13"/>
      <c r="KH298" s="13"/>
      <c r="KI298" s="13"/>
      <c r="KJ298" s="13"/>
      <c r="KK298" s="13"/>
      <c r="KL298" s="13"/>
      <c r="KM298" s="13"/>
      <c r="KN298" s="13"/>
      <c r="KO298" s="13"/>
      <c r="KP298" s="13"/>
      <c r="KQ298" s="13"/>
      <c r="KR298" s="13"/>
      <c r="KS298" s="13"/>
      <c r="KT298" s="13"/>
      <c r="KU298" s="13"/>
      <c r="KV298" s="13"/>
      <c r="KW298" s="13"/>
      <c r="KX298" s="13"/>
      <c r="KY298" s="13"/>
      <c r="KZ298" s="13"/>
      <c r="LA298" s="13"/>
      <c r="LB298" s="13"/>
      <c r="LC298" s="13"/>
      <c r="LD298" s="13"/>
      <c r="LE298" s="13"/>
      <c r="LF298" s="13"/>
      <c r="LG298" s="13"/>
      <c r="LH298" s="13"/>
      <c r="LI298" s="13"/>
      <c r="LJ298" s="13"/>
      <c r="LK298" s="13"/>
      <c r="LL298" s="13"/>
      <c r="LM298" s="13"/>
      <c r="LN298" s="13"/>
      <c r="LO298" s="13"/>
      <c r="LP298" s="13"/>
      <c r="LQ298" s="13"/>
      <c r="LR298" s="13"/>
      <c r="LS298" s="13"/>
      <c r="LT298" s="13"/>
      <c r="LU298" s="13"/>
      <c r="LV298" s="13"/>
      <c r="LW298" s="13"/>
      <c r="LX298" s="13"/>
      <c r="LY298" s="13"/>
      <c r="LZ298" s="13"/>
      <c r="MA298" s="13"/>
      <c r="MB298" s="13"/>
      <c r="MC298" s="13"/>
      <c r="MD298" s="13"/>
      <c r="ME298" s="13"/>
      <c r="MF298" s="13"/>
      <c r="MG298" s="13"/>
      <c r="MH298" s="13"/>
      <c r="MI298" s="13"/>
      <c r="MJ298" s="13"/>
      <c r="MK298" s="13"/>
      <c r="ML298" s="13"/>
      <c r="MM298" s="13"/>
      <c r="MN298" s="13"/>
      <c r="MO298" s="13"/>
      <c r="MP298" s="13"/>
      <c r="MQ298" s="13"/>
      <c r="MR298" s="13"/>
      <c r="MS298" s="13"/>
      <c r="MT298" s="13"/>
      <c r="MU298" s="13"/>
      <c r="MV298" s="13"/>
      <c r="MW298" s="13"/>
      <c r="MX298" s="13"/>
      <c r="MY298" s="13"/>
      <c r="MZ298" s="13"/>
      <c r="NA298" s="13"/>
      <c r="NB298" s="13"/>
      <c r="NC298" s="13"/>
      <c r="ND298" s="13"/>
      <c r="NE298" s="13"/>
      <c r="NF298" s="13"/>
      <c r="NG298" s="13"/>
      <c r="NH298" s="13"/>
      <c r="NI298" s="13"/>
      <c r="NJ298" s="13"/>
      <c r="NK298" s="13"/>
      <c r="NL298" s="13"/>
      <c r="NM298" s="13"/>
      <c r="NN298" s="13"/>
      <c r="NO298" s="13"/>
      <c r="NP298" s="13"/>
      <c r="NQ298" s="13"/>
      <c r="NR298" s="13"/>
      <c r="NS298" s="13"/>
      <c r="NT298" s="13"/>
      <c r="NU298" s="13"/>
      <c r="NV298" s="13"/>
      <c r="NW298" s="13"/>
      <c r="NX298" s="13"/>
      <c r="NY298" s="13"/>
      <c r="NZ298" s="13"/>
      <c r="OA298" s="13"/>
      <c r="OB298" s="13"/>
      <c r="OC298" s="13"/>
      <c r="OD298" s="13"/>
      <c r="OE298" s="13"/>
      <c r="OF298" s="13"/>
      <c r="OG298" s="13"/>
      <c r="OH298" s="13"/>
      <c r="OI298" s="13"/>
      <c r="OJ298" s="13"/>
      <c r="OK298" s="13"/>
      <c r="OL298" s="13"/>
      <c r="OM298" s="13"/>
      <c r="ON298" s="13"/>
      <c r="OO298" s="13"/>
      <c r="OP298" s="13"/>
      <c r="OQ298" s="13"/>
      <c r="OR298" s="13"/>
      <c r="OS298" s="13"/>
      <c r="OT298" s="13"/>
      <c r="OU298" s="13"/>
      <c r="OV298" s="13"/>
      <c r="OW298" s="13"/>
      <c r="OX298" s="13"/>
      <c r="OY298" s="13"/>
      <c r="OZ298" s="13"/>
      <c r="PA298" s="13"/>
      <c r="PB298" s="13"/>
      <c r="PC298" s="13"/>
      <c r="PD298" s="13"/>
      <c r="PE298" s="13"/>
      <c r="PF298" s="13"/>
      <c r="PG298" s="13"/>
      <c r="PH298" s="13"/>
      <c r="PI298" s="13"/>
      <c r="PJ298" s="13"/>
      <c r="PK298" s="13"/>
      <c r="PL298" s="13"/>
      <c r="PM298" s="13"/>
      <c r="PN298" s="13"/>
      <c r="PO298" s="13"/>
      <c r="PP298" s="13"/>
      <c r="PQ298" s="13"/>
      <c r="PR298" s="13"/>
      <c r="PS298" s="13"/>
      <c r="PT298" s="13"/>
      <c r="PU298" s="13"/>
      <c r="PV298" s="13"/>
      <c r="PW298" s="13"/>
      <c r="PX298" s="13"/>
      <c r="PY298" s="13"/>
      <c r="PZ298" s="13"/>
      <c r="QA298" s="13"/>
      <c r="QB298" s="13"/>
      <c r="QC298" s="13"/>
      <c r="QD298" s="13"/>
      <c r="QE298" s="13"/>
      <c r="QF298" s="13"/>
    </row>
    <row r="299" spans="8:448"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103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13"/>
      <c r="AZ299" s="13"/>
      <c r="BD299" s="157"/>
      <c r="BE299" s="158"/>
      <c r="BF299" s="76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  <c r="JN299" s="13"/>
      <c r="JO299" s="13"/>
      <c r="JP299" s="13"/>
      <c r="JQ299" s="13"/>
      <c r="JR299" s="13"/>
      <c r="JS299" s="13"/>
      <c r="JT299" s="13"/>
      <c r="JU299" s="13"/>
      <c r="JV299" s="13"/>
      <c r="JW299" s="13"/>
      <c r="JX299" s="13"/>
      <c r="JY299" s="13"/>
      <c r="JZ299" s="13"/>
      <c r="KA299" s="13"/>
      <c r="KB299" s="13"/>
      <c r="KC299" s="13"/>
      <c r="KD299" s="13"/>
      <c r="KE299" s="13"/>
      <c r="KF299" s="13"/>
      <c r="KG299" s="13"/>
      <c r="KH299" s="13"/>
      <c r="KI299" s="13"/>
      <c r="KJ299" s="13"/>
      <c r="KK299" s="13"/>
      <c r="KL299" s="13"/>
      <c r="KM299" s="13"/>
      <c r="KN299" s="13"/>
      <c r="KO299" s="13"/>
      <c r="KP299" s="13"/>
      <c r="KQ299" s="13"/>
      <c r="KR299" s="13"/>
      <c r="KS299" s="13"/>
      <c r="KT299" s="13"/>
      <c r="KU299" s="13"/>
      <c r="KV299" s="13"/>
      <c r="KW299" s="13"/>
      <c r="KX299" s="13"/>
      <c r="KY299" s="13"/>
      <c r="KZ299" s="13"/>
      <c r="LA299" s="13"/>
      <c r="LB299" s="13"/>
      <c r="LC299" s="13"/>
      <c r="LD299" s="13"/>
      <c r="LE299" s="13"/>
      <c r="LF299" s="13"/>
      <c r="LG299" s="13"/>
      <c r="LH299" s="13"/>
      <c r="LI299" s="13"/>
      <c r="LJ299" s="13"/>
      <c r="LK299" s="13"/>
      <c r="LL299" s="13"/>
      <c r="LM299" s="13"/>
      <c r="LN299" s="13"/>
      <c r="LO299" s="13"/>
      <c r="LP299" s="13"/>
      <c r="LQ299" s="13"/>
      <c r="LR299" s="13"/>
      <c r="LS299" s="13"/>
      <c r="LT299" s="13"/>
      <c r="LU299" s="13"/>
      <c r="LV299" s="13"/>
      <c r="LW299" s="13"/>
      <c r="LX299" s="13"/>
      <c r="LY299" s="13"/>
      <c r="LZ299" s="13"/>
      <c r="MA299" s="13"/>
      <c r="MB299" s="13"/>
      <c r="MC299" s="13"/>
      <c r="MD299" s="13"/>
      <c r="ME299" s="13"/>
      <c r="MF299" s="13"/>
      <c r="MG299" s="13"/>
      <c r="MH299" s="13"/>
      <c r="MI299" s="13"/>
      <c r="MJ299" s="13"/>
      <c r="MK299" s="13"/>
      <c r="ML299" s="13"/>
      <c r="MM299" s="13"/>
      <c r="MN299" s="13"/>
      <c r="MO299" s="13"/>
      <c r="MP299" s="13"/>
      <c r="MQ299" s="13"/>
      <c r="MR299" s="13"/>
      <c r="MS299" s="13"/>
      <c r="MT299" s="13"/>
      <c r="MU299" s="13"/>
      <c r="MV299" s="13"/>
      <c r="MW299" s="13"/>
      <c r="MX299" s="13"/>
      <c r="MY299" s="13"/>
      <c r="MZ299" s="13"/>
      <c r="NA299" s="13"/>
      <c r="NB299" s="13"/>
      <c r="NC299" s="13"/>
      <c r="ND299" s="13"/>
      <c r="NE299" s="13"/>
      <c r="NF299" s="13"/>
      <c r="NG299" s="13"/>
      <c r="NH299" s="13"/>
      <c r="NI299" s="13"/>
      <c r="NJ299" s="13"/>
      <c r="NK299" s="13"/>
      <c r="NL299" s="13"/>
      <c r="NM299" s="13"/>
      <c r="NN299" s="13"/>
      <c r="NO299" s="13"/>
      <c r="NP299" s="13"/>
      <c r="NQ299" s="13"/>
      <c r="NR299" s="13"/>
      <c r="NS299" s="13"/>
      <c r="NT299" s="13"/>
      <c r="NU299" s="13"/>
      <c r="NV299" s="13"/>
      <c r="NW299" s="13"/>
      <c r="NX299" s="13"/>
      <c r="NY299" s="13"/>
      <c r="NZ299" s="13"/>
      <c r="OA299" s="13"/>
      <c r="OB299" s="13"/>
      <c r="OC299" s="13"/>
      <c r="OD299" s="13"/>
      <c r="OE299" s="13"/>
      <c r="OF299" s="13"/>
      <c r="OG299" s="13"/>
      <c r="OH299" s="13"/>
      <c r="OI299" s="13"/>
      <c r="OJ299" s="13"/>
      <c r="OK299" s="13"/>
      <c r="OL299" s="13"/>
      <c r="OM299" s="13"/>
      <c r="ON299" s="13"/>
      <c r="OO299" s="13"/>
      <c r="OP299" s="13"/>
      <c r="OQ299" s="13"/>
      <c r="OR299" s="13"/>
      <c r="OS299" s="13"/>
      <c r="OT299" s="13"/>
      <c r="OU299" s="13"/>
      <c r="OV299" s="13"/>
      <c r="OW299" s="13"/>
      <c r="OX299" s="13"/>
      <c r="OY299" s="13"/>
      <c r="OZ299" s="13"/>
      <c r="PA299" s="13"/>
      <c r="PB299" s="13"/>
      <c r="PC299" s="13"/>
      <c r="PD299" s="13"/>
      <c r="PE299" s="13"/>
      <c r="PF299" s="13"/>
      <c r="PG299" s="13"/>
      <c r="PH299" s="13"/>
      <c r="PI299" s="13"/>
      <c r="PJ299" s="13"/>
      <c r="PK299" s="13"/>
      <c r="PL299" s="13"/>
      <c r="PM299" s="13"/>
      <c r="PN299" s="13"/>
      <c r="PO299" s="13"/>
      <c r="PP299" s="13"/>
      <c r="PQ299" s="13"/>
      <c r="PR299" s="13"/>
      <c r="PS299" s="13"/>
      <c r="PT299" s="13"/>
      <c r="PU299" s="13"/>
      <c r="PV299" s="13"/>
      <c r="PW299" s="13"/>
      <c r="PX299" s="13"/>
      <c r="PY299" s="13"/>
      <c r="PZ299" s="13"/>
      <c r="QA299" s="13"/>
      <c r="QB299" s="13"/>
      <c r="QC299" s="13"/>
      <c r="QD299" s="13"/>
      <c r="QE299" s="13"/>
      <c r="QF299" s="13"/>
    </row>
    <row r="300" spans="8:448"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103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13"/>
      <c r="AZ300" s="13"/>
      <c r="BD300" s="157"/>
      <c r="BE300" s="158"/>
      <c r="BF300" s="76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  <c r="IX300" s="13"/>
      <c r="IY300" s="13"/>
      <c r="IZ300" s="13"/>
      <c r="JA300" s="13"/>
      <c r="JB300" s="13"/>
      <c r="JC300" s="13"/>
      <c r="JD300" s="13"/>
      <c r="JE300" s="13"/>
      <c r="JF300" s="13"/>
      <c r="JG300" s="13"/>
      <c r="JH300" s="13"/>
      <c r="JI300" s="13"/>
      <c r="JJ300" s="13"/>
      <c r="JK300" s="13"/>
      <c r="JL300" s="13"/>
      <c r="JM300" s="13"/>
      <c r="JN300" s="13"/>
      <c r="JO300" s="13"/>
      <c r="JP300" s="13"/>
      <c r="JQ300" s="13"/>
      <c r="JR300" s="13"/>
      <c r="JS300" s="13"/>
      <c r="JT300" s="13"/>
      <c r="JU300" s="13"/>
      <c r="JV300" s="13"/>
      <c r="JW300" s="13"/>
      <c r="JX300" s="13"/>
      <c r="JY300" s="13"/>
      <c r="JZ300" s="13"/>
      <c r="KA300" s="13"/>
      <c r="KB300" s="13"/>
      <c r="KC300" s="13"/>
      <c r="KD300" s="13"/>
      <c r="KE300" s="13"/>
      <c r="KF300" s="13"/>
      <c r="KG300" s="13"/>
      <c r="KH300" s="13"/>
      <c r="KI300" s="13"/>
      <c r="KJ300" s="13"/>
      <c r="KK300" s="13"/>
      <c r="KL300" s="13"/>
      <c r="KM300" s="13"/>
      <c r="KN300" s="13"/>
      <c r="KO300" s="13"/>
      <c r="KP300" s="13"/>
      <c r="KQ300" s="13"/>
      <c r="KR300" s="13"/>
      <c r="KS300" s="13"/>
      <c r="KT300" s="13"/>
      <c r="KU300" s="13"/>
      <c r="KV300" s="13"/>
      <c r="KW300" s="13"/>
      <c r="KX300" s="13"/>
      <c r="KY300" s="13"/>
      <c r="KZ300" s="13"/>
      <c r="LA300" s="13"/>
      <c r="LB300" s="13"/>
      <c r="LC300" s="13"/>
      <c r="LD300" s="13"/>
      <c r="LE300" s="13"/>
      <c r="LF300" s="13"/>
      <c r="LG300" s="13"/>
      <c r="LH300" s="13"/>
      <c r="LI300" s="13"/>
      <c r="LJ300" s="13"/>
      <c r="LK300" s="13"/>
      <c r="LL300" s="13"/>
      <c r="LM300" s="13"/>
      <c r="LN300" s="13"/>
      <c r="LO300" s="13"/>
      <c r="LP300" s="13"/>
      <c r="LQ300" s="13"/>
      <c r="LR300" s="13"/>
      <c r="LS300" s="13"/>
      <c r="LT300" s="13"/>
      <c r="LU300" s="13"/>
      <c r="LV300" s="13"/>
      <c r="LW300" s="13"/>
      <c r="LX300" s="13"/>
      <c r="LY300" s="13"/>
      <c r="LZ300" s="13"/>
      <c r="MA300" s="13"/>
      <c r="MB300" s="13"/>
      <c r="MC300" s="13"/>
      <c r="MD300" s="13"/>
      <c r="ME300" s="13"/>
      <c r="MF300" s="13"/>
      <c r="MG300" s="13"/>
      <c r="MH300" s="13"/>
      <c r="MI300" s="13"/>
      <c r="MJ300" s="13"/>
      <c r="MK300" s="13"/>
      <c r="ML300" s="13"/>
      <c r="MM300" s="13"/>
      <c r="MN300" s="13"/>
      <c r="MO300" s="13"/>
      <c r="MP300" s="13"/>
      <c r="MQ300" s="13"/>
      <c r="MR300" s="13"/>
      <c r="MS300" s="13"/>
      <c r="MT300" s="13"/>
      <c r="MU300" s="13"/>
      <c r="MV300" s="13"/>
      <c r="MW300" s="13"/>
      <c r="MX300" s="13"/>
      <c r="MY300" s="13"/>
      <c r="MZ300" s="13"/>
      <c r="NA300" s="13"/>
      <c r="NB300" s="13"/>
      <c r="NC300" s="13"/>
      <c r="ND300" s="13"/>
      <c r="NE300" s="13"/>
      <c r="NF300" s="13"/>
      <c r="NG300" s="13"/>
      <c r="NH300" s="13"/>
      <c r="NI300" s="13"/>
      <c r="NJ300" s="13"/>
      <c r="NK300" s="13"/>
      <c r="NL300" s="13"/>
      <c r="NM300" s="13"/>
      <c r="NN300" s="13"/>
      <c r="NO300" s="13"/>
      <c r="NP300" s="13"/>
      <c r="NQ300" s="13"/>
      <c r="NR300" s="13"/>
      <c r="NS300" s="13"/>
      <c r="NT300" s="13"/>
      <c r="NU300" s="13"/>
      <c r="NV300" s="13"/>
      <c r="NW300" s="13"/>
      <c r="NX300" s="13"/>
      <c r="NY300" s="13"/>
      <c r="NZ300" s="13"/>
      <c r="OA300" s="13"/>
      <c r="OB300" s="13"/>
      <c r="OC300" s="13"/>
      <c r="OD300" s="13"/>
      <c r="OE300" s="13"/>
      <c r="OF300" s="13"/>
      <c r="OG300" s="13"/>
      <c r="OH300" s="13"/>
      <c r="OI300" s="13"/>
      <c r="OJ300" s="13"/>
      <c r="OK300" s="13"/>
      <c r="OL300" s="13"/>
      <c r="OM300" s="13"/>
      <c r="ON300" s="13"/>
      <c r="OO300" s="13"/>
      <c r="OP300" s="13"/>
      <c r="OQ300" s="13"/>
      <c r="OR300" s="13"/>
      <c r="OS300" s="13"/>
      <c r="OT300" s="13"/>
      <c r="OU300" s="13"/>
      <c r="OV300" s="13"/>
      <c r="OW300" s="13"/>
      <c r="OX300" s="13"/>
      <c r="OY300" s="13"/>
      <c r="OZ300" s="13"/>
      <c r="PA300" s="13"/>
      <c r="PB300" s="13"/>
      <c r="PC300" s="13"/>
      <c r="PD300" s="13"/>
      <c r="PE300" s="13"/>
      <c r="PF300" s="13"/>
      <c r="PG300" s="13"/>
      <c r="PH300" s="13"/>
      <c r="PI300" s="13"/>
      <c r="PJ300" s="13"/>
      <c r="PK300" s="13"/>
      <c r="PL300" s="13"/>
      <c r="PM300" s="13"/>
      <c r="PN300" s="13"/>
      <c r="PO300" s="13"/>
      <c r="PP300" s="13"/>
      <c r="PQ300" s="13"/>
      <c r="PR300" s="13"/>
      <c r="PS300" s="13"/>
      <c r="PT300" s="13"/>
      <c r="PU300" s="13"/>
      <c r="PV300" s="13"/>
      <c r="PW300" s="13"/>
      <c r="PX300" s="13"/>
      <c r="PY300" s="13"/>
      <c r="PZ300" s="13"/>
      <c r="QA300" s="13"/>
      <c r="QB300" s="13"/>
      <c r="QC300" s="13"/>
      <c r="QD300" s="13"/>
      <c r="QE300" s="13"/>
      <c r="QF300" s="13"/>
    </row>
    <row r="301" spans="8:448"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103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13"/>
      <c r="AZ301" s="13"/>
      <c r="BD301" s="157"/>
      <c r="BE301" s="158"/>
      <c r="BF301" s="76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  <c r="IW301" s="13"/>
      <c r="IX301" s="13"/>
      <c r="IY301" s="13"/>
      <c r="IZ301" s="13"/>
      <c r="JA301" s="13"/>
      <c r="JB301" s="13"/>
      <c r="JC301" s="13"/>
      <c r="JD301" s="13"/>
      <c r="JE301" s="13"/>
      <c r="JF301" s="13"/>
      <c r="JG301" s="13"/>
      <c r="JH301" s="13"/>
      <c r="JI301" s="13"/>
      <c r="JJ301" s="13"/>
      <c r="JK301" s="13"/>
      <c r="JL301" s="13"/>
      <c r="JM301" s="13"/>
      <c r="JN301" s="13"/>
      <c r="JO301" s="13"/>
      <c r="JP301" s="13"/>
      <c r="JQ301" s="13"/>
      <c r="JR301" s="13"/>
      <c r="JS301" s="13"/>
      <c r="JT301" s="13"/>
      <c r="JU301" s="13"/>
      <c r="JV301" s="13"/>
      <c r="JW301" s="13"/>
      <c r="JX301" s="13"/>
      <c r="JY301" s="13"/>
      <c r="JZ301" s="13"/>
      <c r="KA301" s="13"/>
      <c r="KB301" s="13"/>
      <c r="KC301" s="13"/>
      <c r="KD301" s="13"/>
      <c r="KE301" s="13"/>
      <c r="KF301" s="13"/>
      <c r="KG301" s="13"/>
      <c r="KH301" s="13"/>
      <c r="KI301" s="13"/>
      <c r="KJ301" s="13"/>
      <c r="KK301" s="13"/>
      <c r="KL301" s="13"/>
      <c r="KM301" s="13"/>
      <c r="KN301" s="13"/>
      <c r="KO301" s="13"/>
      <c r="KP301" s="13"/>
      <c r="KQ301" s="13"/>
      <c r="KR301" s="13"/>
      <c r="KS301" s="13"/>
      <c r="KT301" s="13"/>
      <c r="KU301" s="13"/>
      <c r="KV301" s="13"/>
      <c r="KW301" s="13"/>
      <c r="KX301" s="13"/>
      <c r="KY301" s="13"/>
      <c r="KZ301" s="13"/>
      <c r="LA301" s="13"/>
      <c r="LB301" s="13"/>
      <c r="LC301" s="13"/>
      <c r="LD301" s="13"/>
      <c r="LE301" s="13"/>
      <c r="LF301" s="13"/>
      <c r="LG301" s="13"/>
      <c r="LH301" s="13"/>
      <c r="LI301" s="13"/>
      <c r="LJ301" s="13"/>
      <c r="LK301" s="13"/>
      <c r="LL301" s="13"/>
      <c r="LM301" s="13"/>
      <c r="LN301" s="13"/>
      <c r="LO301" s="13"/>
      <c r="LP301" s="13"/>
      <c r="LQ301" s="13"/>
      <c r="LR301" s="13"/>
      <c r="LS301" s="13"/>
      <c r="LT301" s="13"/>
      <c r="LU301" s="13"/>
      <c r="LV301" s="13"/>
      <c r="LW301" s="13"/>
      <c r="LX301" s="13"/>
      <c r="LY301" s="13"/>
      <c r="LZ301" s="13"/>
      <c r="MA301" s="13"/>
      <c r="MB301" s="13"/>
      <c r="MC301" s="13"/>
      <c r="MD301" s="13"/>
      <c r="ME301" s="13"/>
      <c r="MF301" s="13"/>
      <c r="MG301" s="13"/>
      <c r="MH301" s="13"/>
      <c r="MI301" s="13"/>
      <c r="MJ301" s="13"/>
      <c r="MK301" s="13"/>
      <c r="ML301" s="13"/>
      <c r="MM301" s="13"/>
      <c r="MN301" s="13"/>
      <c r="MO301" s="13"/>
      <c r="MP301" s="13"/>
      <c r="MQ301" s="13"/>
      <c r="MR301" s="13"/>
      <c r="MS301" s="13"/>
      <c r="MT301" s="13"/>
      <c r="MU301" s="13"/>
      <c r="MV301" s="13"/>
      <c r="MW301" s="13"/>
      <c r="MX301" s="13"/>
      <c r="MY301" s="13"/>
      <c r="MZ301" s="13"/>
      <c r="NA301" s="13"/>
      <c r="NB301" s="13"/>
      <c r="NC301" s="13"/>
      <c r="ND301" s="13"/>
      <c r="NE301" s="13"/>
      <c r="NF301" s="13"/>
      <c r="NG301" s="13"/>
      <c r="NH301" s="13"/>
      <c r="NI301" s="13"/>
      <c r="NJ301" s="13"/>
      <c r="NK301" s="13"/>
      <c r="NL301" s="13"/>
      <c r="NM301" s="13"/>
      <c r="NN301" s="13"/>
      <c r="NO301" s="13"/>
      <c r="NP301" s="13"/>
      <c r="NQ301" s="13"/>
      <c r="NR301" s="13"/>
      <c r="NS301" s="13"/>
      <c r="NT301" s="13"/>
      <c r="NU301" s="13"/>
      <c r="NV301" s="13"/>
      <c r="NW301" s="13"/>
      <c r="NX301" s="13"/>
      <c r="NY301" s="13"/>
      <c r="NZ301" s="13"/>
      <c r="OA301" s="13"/>
      <c r="OB301" s="13"/>
      <c r="OC301" s="13"/>
      <c r="OD301" s="13"/>
      <c r="OE301" s="13"/>
      <c r="OF301" s="13"/>
      <c r="OG301" s="13"/>
      <c r="OH301" s="13"/>
      <c r="OI301" s="13"/>
      <c r="OJ301" s="13"/>
      <c r="OK301" s="13"/>
      <c r="OL301" s="13"/>
      <c r="OM301" s="13"/>
      <c r="ON301" s="13"/>
      <c r="OO301" s="13"/>
      <c r="OP301" s="13"/>
      <c r="OQ301" s="13"/>
      <c r="OR301" s="13"/>
      <c r="OS301" s="13"/>
      <c r="OT301" s="13"/>
      <c r="OU301" s="13"/>
      <c r="OV301" s="13"/>
      <c r="OW301" s="13"/>
      <c r="OX301" s="13"/>
      <c r="OY301" s="13"/>
      <c r="OZ301" s="13"/>
      <c r="PA301" s="13"/>
      <c r="PB301" s="13"/>
      <c r="PC301" s="13"/>
      <c r="PD301" s="13"/>
      <c r="PE301" s="13"/>
      <c r="PF301" s="13"/>
      <c r="PG301" s="13"/>
      <c r="PH301" s="13"/>
      <c r="PI301" s="13"/>
      <c r="PJ301" s="13"/>
      <c r="PK301" s="13"/>
      <c r="PL301" s="13"/>
      <c r="PM301" s="13"/>
      <c r="PN301" s="13"/>
      <c r="PO301" s="13"/>
      <c r="PP301" s="13"/>
      <c r="PQ301" s="13"/>
      <c r="PR301" s="13"/>
      <c r="PS301" s="13"/>
      <c r="PT301" s="13"/>
      <c r="PU301" s="13"/>
      <c r="PV301" s="13"/>
      <c r="PW301" s="13"/>
      <c r="PX301" s="13"/>
      <c r="PY301" s="13"/>
      <c r="PZ301" s="13"/>
      <c r="QA301" s="13"/>
      <c r="QB301" s="13"/>
      <c r="QC301" s="13"/>
      <c r="QD301" s="13"/>
      <c r="QE301" s="13"/>
      <c r="QF301" s="13"/>
    </row>
    <row r="302" spans="8:448"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103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13"/>
      <c r="AZ302" s="13"/>
      <c r="BD302" s="157"/>
      <c r="BE302" s="158"/>
      <c r="BF302" s="76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  <c r="IW302" s="13"/>
      <c r="IX302" s="13"/>
      <c r="IY302" s="13"/>
      <c r="IZ302" s="13"/>
      <c r="JA302" s="13"/>
      <c r="JB302" s="13"/>
      <c r="JC302" s="13"/>
      <c r="JD302" s="13"/>
      <c r="JE302" s="13"/>
      <c r="JF302" s="13"/>
      <c r="JG302" s="13"/>
      <c r="JH302" s="13"/>
      <c r="JI302" s="13"/>
      <c r="JJ302" s="13"/>
      <c r="JK302" s="13"/>
      <c r="JL302" s="13"/>
      <c r="JM302" s="13"/>
      <c r="JN302" s="13"/>
      <c r="JO302" s="13"/>
      <c r="JP302" s="13"/>
      <c r="JQ302" s="13"/>
      <c r="JR302" s="13"/>
      <c r="JS302" s="13"/>
      <c r="JT302" s="13"/>
      <c r="JU302" s="13"/>
      <c r="JV302" s="13"/>
      <c r="JW302" s="13"/>
      <c r="JX302" s="13"/>
      <c r="JY302" s="13"/>
      <c r="JZ302" s="13"/>
      <c r="KA302" s="13"/>
      <c r="KB302" s="13"/>
      <c r="KC302" s="13"/>
      <c r="KD302" s="13"/>
      <c r="KE302" s="13"/>
      <c r="KF302" s="13"/>
      <c r="KG302" s="13"/>
      <c r="KH302" s="13"/>
      <c r="KI302" s="13"/>
      <c r="KJ302" s="13"/>
      <c r="KK302" s="13"/>
      <c r="KL302" s="13"/>
      <c r="KM302" s="13"/>
      <c r="KN302" s="13"/>
      <c r="KO302" s="13"/>
      <c r="KP302" s="13"/>
      <c r="KQ302" s="13"/>
      <c r="KR302" s="13"/>
      <c r="KS302" s="13"/>
      <c r="KT302" s="13"/>
      <c r="KU302" s="13"/>
      <c r="KV302" s="13"/>
      <c r="KW302" s="13"/>
      <c r="KX302" s="13"/>
      <c r="KY302" s="13"/>
      <c r="KZ302" s="13"/>
      <c r="LA302" s="13"/>
      <c r="LB302" s="13"/>
      <c r="LC302" s="13"/>
      <c r="LD302" s="13"/>
      <c r="LE302" s="13"/>
      <c r="LF302" s="13"/>
      <c r="LG302" s="13"/>
      <c r="LH302" s="13"/>
      <c r="LI302" s="13"/>
      <c r="LJ302" s="13"/>
      <c r="LK302" s="13"/>
      <c r="LL302" s="13"/>
      <c r="LM302" s="13"/>
      <c r="LN302" s="13"/>
      <c r="LO302" s="13"/>
      <c r="LP302" s="13"/>
      <c r="LQ302" s="13"/>
      <c r="LR302" s="13"/>
      <c r="LS302" s="13"/>
      <c r="LT302" s="13"/>
      <c r="LU302" s="13"/>
      <c r="LV302" s="13"/>
      <c r="LW302" s="13"/>
      <c r="LX302" s="13"/>
      <c r="LY302" s="13"/>
      <c r="LZ302" s="13"/>
      <c r="MA302" s="13"/>
      <c r="MB302" s="13"/>
      <c r="MC302" s="13"/>
      <c r="MD302" s="13"/>
      <c r="ME302" s="13"/>
      <c r="MF302" s="13"/>
      <c r="MG302" s="13"/>
      <c r="MH302" s="13"/>
      <c r="MI302" s="13"/>
      <c r="MJ302" s="13"/>
      <c r="MK302" s="13"/>
      <c r="ML302" s="13"/>
      <c r="MM302" s="13"/>
      <c r="MN302" s="13"/>
      <c r="MO302" s="13"/>
      <c r="MP302" s="13"/>
      <c r="MQ302" s="13"/>
      <c r="MR302" s="13"/>
      <c r="MS302" s="13"/>
      <c r="MT302" s="13"/>
      <c r="MU302" s="13"/>
      <c r="MV302" s="13"/>
      <c r="MW302" s="13"/>
      <c r="MX302" s="13"/>
      <c r="MY302" s="13"/>
      <c r="MZ302" s="13"/>
      <c r="NA302" s="13"/>
      <c r="NB302" s="13"/>
      <c r="NC302" s="13"/>
      <c r="ND302" s="13"/>
      <c r="NE302" s="13"/>
      <c r="NF302" s="13"/>
      <c r="NG302" s="13"/>
      <c r="NH302" s="13"/>
      <c r="NI302" s="13"/>
      <c r="NJ302" s="13"/>
      <c r="NK302" s="13"/>
      <c r="NL302" s="13"/>
      <c r="NM302" s="13"/>
      <c r="NN302" s="13"/>
      <c r="NO302" s="13"/>
      <c r="NP302" s="13"/>
      <c r="NQ302" s="13"/>
      <c r="NR302" s="13"/>
      <c r="NS302" s="13"/>
      <c r="NT302" s="13"/>
      <c r="NU302" s="13"/>
      <c r="NV302" s="13"/>
      <c r="NW302" s="13"/>
      <c r="NX302" s="13"/>
      <c r="NY302" s="13"/>
      <c r="NZ302" s="13"/>
      <c r="OA302" s="13"/>
      <c r="OB302" s="13"/>
      <c r="OC302" s="13"/>
      <c r="OD302" s="13"/>
      <c r="OE302" s="13"/>
      <c r="OF302" s="13"/>
      <c r="OG302" s="13"/>
      <c r="OH302" s="13"/>
      <c r="OI302" s="13"/>
      <c r="OJ302" s="13"/>
      <c r="OK302" s="13"/>
      <c r="OL302" s="13"/>
      <c r="OM302" s="13"/>
      <c r="ON302" s="13"/>
      <c r="OO302" s="13"/>
      <c r="OP302" s="13"/>
      <c r="OQ302" s="13"/>
      <c r="OR302" s="13"/>
      <c r="OS302" s="13"/>
      <c r="OT302" s="13"/>
      <c r="OU302" s="13"/>
      <c r="OV302" s="13"/>
      <c r="OW302" s="13"/>
      <c r="OX302" s="13"/>
      <c r="OY302" s="13"/>
      <c r="OZ302" s="13"/>
      <c r="PA302" s="13"/>
      <c r="PB302" s="13"/>
      <c r="PC302" s="13"/>
      <c r="PD302" s="13"/>
      <c r="PE302" s="13"/>
      <c r="PF302" s="13"/>
      <c r="PG302" s="13"/>
      <c r="PH302" s="13"/>
      <c r="PI302" s="13"/>
      <c r="PJ302" s="13"/>
      <c r="PK302" s="13"/>
      <c r="PL302" s="13"/>
      <c r="PM302" s="13"/>
      <c r="PN302" s="13"/>
      <c r="PO302" s="13"/>
      <c r="PP302" s="13"/>
      <c r="PQ302" s="13"/>
      <c r="PR302" s="13"/>
      <c r="PS302" s="13"/>
      <c r="PT302" s="13"/>
      <c r="PU302" s="13"/>
      <c r="PV302" s="13"/>
      <c r="PW302" s="13"/>
      <c r="PX302" s="13"/>
      <c r="PY302" s="13"/>
      <c r="PZ302" s="13"/>
      <c r="QA302" s="13"/>
      <c r="QB302" s="13"/>
      <c r="QC302" s="13"/>
      <c r="QD302" s="13"/>
      <c r="QE302" s="13"/>
      <c r="QF302" s="13"/>
    </row>
    <row r="303" spans="8:448"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103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13"/>
      <c r="AZ303" s="13"/>
      <c r="BD303" s="157"/>
      <c r="BE303" s="158"/>
      <c r="BF303" s="76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  <c r="IW303" s="13"/>
      <c r="IX303" s="13"/>
      <c r="IY303" s="13"/>
      <c r="IZ303" s="13"/>
      <c r="JA303" s="13"/>
      <c r="JB303" s="13"/>
      <c r="JC303" s="13"/>
      <c r="JD303" s="13"/>
      <c r="JE303" s="13"/>
      <c r="JF303" s="13"/>
      <c r="JG303" s="13"/>
      <c r="JH303" s="13"/>
      <c r="JI303" s="13"/>
      <c r="JJ303" s="13"/>
      <c r="JK303" s="13"/>
      <c r="JL303" s="13"/>
      <c r="JM303" s="13"/>
      <c r="JN303" s="13"/>
      <c r="JO303" s="13"/>
      <c r="JP303" s="13"/>
      <c r="JQ303" s="13"/>
      <c r="JR303" s="13"/>
      <c r="JS303" s="13"/>
      <c r="JT303" s="13"/>
      <c r="JU303" s="13"/>
      <c r="JV303" s="13"/>
      <c r="JW303" s="13"/>
      <c r="JX303" s="13"/>
      <c r="JY303" s="13"/>
      <c r="JZ303" s="13"/>
      <c r="KA303" s="13"/>
      <c r="KB303" s="13"/>
      <c r="KC303" s="13"/>
      <c r="KD303" s="13"/>
      <c r="KE303" s="13"/>
      <c r="KF303" s="13"/>
      <c r="KG303" s="13"/>
      <c r="KH303" s="13"/>
      <c r="KI303" s="13"/>
      <c r="KJ303" s="13"/>
      <c r="KK303" s="13"/>
      <c r="KL303" s="13"/>
      <c r="KM303" s="13"/>
      <c r="KN303" s="13"/>
      <c r="KO303" s="13"/>
      <c r="KP303" s="13"/>
      <c r="KQ303" s="13"/>
      <c r="KR303" s="13"/>
      <c r="KS303" s="13"/>
      <c r="KT303" s="13"/>
      <c r="KU303" s="13"/>
      <c r="KV303" s="13"/>
      <c r="KW303" s="13"/>
      <c r="KX303" s="13"/>
      <c r="KY303" s="13"/>
      <c r="KZ303" s="13"/>
      <c r="LA303" s="13"/>
      <c r="LB303" s="13"/>
      <c r="LC303" s="13"/>
      <c r="LD303" s="13"/>
      <c r="LE303" s="13"/>
      <c r="LF303" s="13"/>
      <c r="LG303" s="13"/>
      <c r="LH303" s="13"/>
      <c r="LI303" s="13"/>
      <c r="LJ303" s="13"/>
      <c r="LK303" s="13"/>
      <c r="LL303" s="13"/>
      <c r="LM303" s="13"/>
      <c r="LN303" s="13"/>
      <c r="LO303" s="13"/>
      <c r="LP303" s="13"/>
      <c r="LQ303" s="13"/>
      <c r="LR303" s="13"/>
      <c r="LS303" s="13"/>
      <c r="LT303" s="13"/>
      <c r="LU303" s="13"/>
      <c r="LV303" s="13"/>
      <c r="LW303" s="13"/>
      <c r="LX303" s="13"/>
      <c r="LY303" s="13"/>
      <c r="LZ303" s="13"/>
      <c r="MA303" s="13"/>
      <c r="MB303" s="13"/>
      <c r="MC303" s="13"/>
      <c r="MD303" s="13"/>
      <c r="ME303" s="13"/>
      <c r="MF303" s="13"/>
      <c r="MG303" s="13"/>
      <c r="MH303" s="13"/>
      <c r="MI303" s="13"/>
      <c r="MJ303" s="13"/>
      <c r="MK303" s="13"/>
      <c r="ML303" s="13"/>
      <c r="MM303" s="13"/>
      <c r="MN303" s="13"/>
      <c r="MO303" s="13"/>
      <c r="MP303" s="13"/>
      <c r="MQ303" s="13"/>
      <c r="MR303" s="13"/>
      <c r="MS303" s="13"/>
      <c r="MT303" s="13"/>
      <c r="MU303" s="13"/>
      <c r="MV303" s="13"/>
      <c r="MW303" s="13"/>
      <c r="MX303" s="13"/>
      <c r="MY303" s="13"/>
      <c r="MZ303" s="13"/>
      <c r="NA303" s="13"/>
      <c r="NB303" s="13"/>
      <c r="NC303" s="13"/>
      <c r="ND303" s="13"/>
      <c r="NE303" s="13"/>
      <c r="NF303" s="13"/>
      <c r="NG303" s="13"/>
      <c r="NH303" s="13"/>
      <c r="NI303" s="13"/>
      <c r="NJ303" s="13"/>
      <c r="NK303" s="13"/>
      <c r="NL303" s="13"/>
      <c r="NM303" s="13"/>
      <c r="NN303" s="13"/>
      <c r="NO303" s="13"/>
      <c r="NP303" s="13"/>
      <c r="NQ303" s="13"/>
      <c r="NR303" s="13"/>
      <c r="NS303" s="13"/>
      <c r="NT303" s="13"/>
      <c r="NU303" s="13"/>
      <c r="NV303" s="13"/>
      <c r="NW303" s="13"/>
      <c r="NX303" s="13"/>
      <c r="NY303" s="13"/>
      <c r="NZ303" s="13"/>
      <c r="OA303" s="13"/>
      <c r="OB303" s="13"/>
      <c r="OC303" s="13"/>
      <c r="OD303" s="13"/>
      <c r="OE303" s="13"/>
      <c r="OF303" s="13"/>
      <c r="OG303" s="13"/>
      <c r="OH303" s="13"/>
      <c r="OI303" s="13"/>
      <c r="OJ303" s="13"/>
      <c r="OK303" s="13"/>
      <c r="OL303" s="13"/>
      <c r="OM303" s="13"/>
      <c r="ON303" s="13"/>
      <c r="OO303" s="13"/>
      <c r="OP303" s="13"/>
      <c r="OQ303" s="13"/>
      <c r="OR303" s="13"/>
      <c r="OS303" s="13"/>
      <c r="OT303" s="13"/>
      <c r="OU303" s="13"/>
      <c r="OV303" s="13"/>
      <c r="OW303" s="13"/>
      <c r="OX303" s="13"/>
      <c r="OY303" s="13"/>
      <c r="OZ303" s="13"/>
      <c r="PA303" s="13"/>
      <c r="PB303" s="13"/>
      <c r="PC303" s="13"/>
      <c r="PD303" s="13"/>
      <c r="PE303" s="13"/>
      <c r="PF303" s="13"/>
      <c r="PG303" s="13"/>
      <c r="PH303" s="13"/>
      <c r="PI303" s="13"/>
      <c r="PJ303" s="13"/>
      <c r="PK303" s="13"/>
      <c r="PL303" s="13"/>
      <c r="PM303" s="13"/>
      <c r="PN303" s="13"/>
      <c r="PO303" s="13"/>
      <c r="PP303" s="13"/>
      <c r="PQ303" s="13"/>
      <c r="PR303" s="13"/>
      <c r="PS303" s="13"/>
      <c r="PT303" s="13"/>
      <c r="PU303" s="13"/>
      <c r="PV303" s="13"/>
      <c r="PW303" s="13"/>
      <c r="PX303" s="13"/>
      <c r="PY303" s="13"/>
      <c r="PZ303" s="13"/>
      <c r="QA303" s="13"/>
      <c r="QB303" s="13"/>
      <c r="QC303" s="13"/>
      <c r="QD303" s="13"/>
      <c r="QE303" s="13"/>
      <c r="QF303" s="13"/>
    </row>
    <row r="304" spans="8:448"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103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13"/>
      <c r="AZ304" s="13"/>
      <c r="BD304" s="157"/>
      <c r="BE304" s="158"/>
      <c r="BF304" s="76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  <c r="IX304" s="13"/>
      <c r="IY304" s="13"/>
      <c r="IZ304" s="13"/>
      <c r="JA304" s="13"/>
      <c r="JB304" s="13"/>
      <c r="JC304" s="13"/>
      <c r="JD304" s="13"/>
      <c r="JE304" s="13"/>
      <c r="JF304" s="13"/>
      <c r="JG304" s="13"/>
      <c r="JH304" s="13"/>
      <c r="JI304" s="13"/>
      <c r="JJ304" s="13"/>
      <c r="JK304" s="13"/>
      <c r="JL304" s="13"/>
      <c r="JM304" s="13"/>
      <c r="JN304" s="13"/>
      <c r="JO304" s="13"/>
      <c r="JP304" s="13"/>
      <c r="JQ304" s="13"/>
      <c r="JR304" s="13"/>
      <c r="JS304" s="13"/>
      <c r="JT304" s="13"/>
      <c r="JU304" s="13"/>
      <c r="JV304" s="13"/>
      <c r="JW304" s="13"/>
      <c r="JX304" s="13"/>
      <c r="JY304" s="13"/>
      <c r="JZ304" s="13"/>
      <c r="KA304" s="13"/>
      <c r="KB304" s="13"/>
      <c r="KC304" s="13"/>
      <c r="KD304" s="13"/>
      <c r="KE304" s="13"/>
      <c r="KF304" s="13"/>
      <c r="KG304" s="13"/>
      <c r="KH304" s="13"/>
      <c r="KI304" s="13"/>
      <c r="KJ304" s="13"/>
      <c r="KK304" s="13"/>
      <c r="KL304" s="13"/>
      <c r="KM304" s="13"/>
      <c r="KN304" s="13"/>
      <c r="KO304" s="13"/>
      <c r="KP304" s="13"/>
      <c r="KQ304" s="13"/>
      <c r="KR304" s="13"/>
      <c r="KS304" s="13"/>
      <c r="KT304" s="13"/>
      <c r="KU304" s="13"/>
      <c r="KV304" s="13"/>
      <c r="KW304" s="13"/>
      <c r="KX304" s="13"/>
      <c r="KY304" s="13"/>
      <c r="KZ304" s="13"/>
      <c r="LA304" s="13"/>
      <c r="LB304" s="13"/>
      <c r="LC304" s="13"/>
      <c r="LD304" s="13"/>
      <c r="LE304" s="13"/>
      <c r="LF304" s="13"/>
      <c r="LG304" s="13"/>
      <c r="LH304" s="13"/>
      <c r="LI304" s="13"/>
      <c r="LJ304" s="13"/>
      <c r="LK304" s="13"/>
      <c r="LL304" s="13"/>
      <c r="LM304" s="13"/>
      <c r="LN304" s="13"/>
      <c r="LO304" s="13"/>
      <c r="LP304" s="13"/>
      <c r="LQ304" s="13"/>
      <c r="LR304" s="13"/>
      <c r="LS304" s="13"/>
      <c r="LT304" s="13"/>
      <c r="LU304" s="13"/>
      <c r="LV304" s="13"/>
      <c r="LW304" s="13"/>
      <c r="LX304" s="13"/>
      <c r="LY304" s="13"/>
      <c r="LZ304" s="13"/>
      <c r="MA304" s="13"/>
      <c r="MB304" s="13"/>
      <c r="MC304" s="13"/>
      <c r="MD304" s="13"/>
      <c r="ME304" s="13"/>
      <c r="MF304" s="13"/>
      <c r="MG304" s="13"/>
      <c r="MH304" s="13"/>
      <c r="MI304" s="13"/>
      <c r="MJ304" s="13"/>
      <c r="MK304" s="13"/>
      <c r="ML304" s="13"/>
      <c r="MM304" s="13"/>
      <c r="MN304" s="13"/>
      <c r="MO304" s="13"/>
      <c r="MP304" s="13"/>
      <c r="MQ304" s="13"/>
      <c r="MR304" s="13"/>
      <c r="MS304" s="13"/>
      <c r="MT304" s="13"/>
      <c r="MU304" s="13"/>
      <c r="MV304" s="13"/>
      <c r="MW304" s="13"/>
      <c r="MX304" s="13"/>
      <c r="MY304" s="13"/>
      <c r="MZ304" s="13"/>
      <c r="NA304" s="13"/>
      <c r="NB304" s="13"/>
      <c r="NC304" s="13"/>
      <c r="ND304" s="13"/>
      <c r="NE304" s="13"/>
      <c r="NF304" s="13"/>
      <c r="NG304" s="13"/>
      <c r="NH304" s="13"/>
      <c r="NI304" s="13"/>
      <c r="NJ304" s="13"/>
      <c r="NK304" s="13"/>
      <c r="NL304" s="13"/>
      <c r="NM304" s="13"/>
      <c r="NN304" s="13"/>
      <c r="NO304" s="13"/>
      <c r="NP304" s="13"/>
      <c r="NQ304" s="13"/>
      <c r="NR304" s="13"/>
      <c r="NS304" s="13"/>
      <c r="NT304" s="13"/>
      <c r="NU304" s="13"/>
      <c r="NV304" s="13"/>
      <c r="NW304" s="13"/>
      <c r="NX304" s="13"/>
      <c r="NY304" s="13"/>
      <c r="NZ304" s="13"/>
      <c r="OA304" s="13"/>
      <c r="OB304" s="13"/>
      <c r="OC304" s="13"/>
      <c r="OD304" s="13"/>
      <c r="OE304" s="13"/>
      <c r="OF304" s="13"/>
      <c r="OG304" s="13"/>
      <c r="OH304" s="13"/>
      <c r="OI304" s="13"/>
      <c r="OJ304" s="13"/>
      <c r="OK304" s="13"/>
      <c r="OL304" s="13"/>
      <c r="OM304" s="13"/>
      <c r="ON304" s="13"/>
      <c r="OO304" s="13"/>
      <c r="OP304" s="13"/>
      <c r="OQ304" s="13"/>
      <c r="OR304" s="13"/>
      <c r="OS304" s="13"/>
      <c r="OT304" s="13"/>
      <c r="OU304" s="13"/>
      <c r="OV304" s="13"/>
      <c r="OW304" s="13"/>
      <c r="OX304" s="13"/>
      <c r="OY304" s="13"/>
      <c r="OZ304" s="13"/>
      <c r="PA304" s="13"/>
      <c r="PB304" s="13"/>
      <c r="PC304" s="13"/>
      <c r="PD304" s="13"/>
      <c r="PE304" s="13"/>
      <c r="PF304" s="13"/>
      <c r="PG304" s="13"/>
      <c r="PH304" s="13"/>
      <c r="PI304" s="13"/>
      <c r="PJ304" s="13"/>
      <c r="PK304" s="13"/>
      <c r="PL304" s="13"/>
      <c r="PM304" s="13"/>
      <c r="PN304" s="13"/>
      <c r="PO304" s="13"/>
      <c r="PP304" s="13"/>
      <c r="PQ304" s="13"/>
      <c r="PR304" s="13"/>
      <c r="PS304" s="13"/>
      <c r="PT304" s="13"/>
      <c r="PU304" s="13"/>
      <c r="PV304" s="13"/>
      <c r="PW304" s="13"/>
      <c r="PX304" s="13"/>
      <c r="PY304" s="13"/>
      <c r="PZ304" s="13"/>
      <c r="QA304" s="13"/>
      <c r="QB304" s="13"/>
      <c r="QC304" s="13"/>
      <c r="QD304" s="13"/>
      <c r="QE304" s="13"/>
      <c r="QF304" s="13"/>
    </row>
    <row r="305" spans="8:448"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103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13"/>
      <c r="AZ305" s="13"/>
      <c r="BD305" s="157"/>
      <c r="BE305" s="158"/>
      <c r="BF305" s="76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  <c r="IW305" s="13"/>
      <c r="IX305" s="13"/>
      <c r="IY305" s="13"/>
      <c r="IZ305" s="13"/>
      <c r="JA305" s="13"/>
      <c r="JB305" s="13"/>
      <c r="JC305" s="13"/>
      <c r="JD305" s="13"/>
      <c r="JE305" s="13"/>
      <c r="JF305" s="13"/>
      <c r="JG305" s="13"/>
      <c r="JH305" s="13"/>
      <c r="JI305" s="13"/>
      <c r="JJ305" s="13"/>
      <c r="JK305" s="13"/>
      <c r="JL305" s="13"/>
      <c r="JM305" s="13"/>
      <c r="JN305" s="13"/>
      <c r="JO305" s="13"/>
      <c r="JP305" s="13"/>
      <c r="JQ305" s="13"/>
      <c r="JR305" s="13"/>
      <c r="JS305" s="13"/>
      <c r="JT305" s="13"/>
      <c r="JU305" s="13"/>
      <c r="JV305" s="13"/>
      <c r="JW305" s="13"/>
      <c r="JX305" s="13"/>
      <c r="JY305" s="13"/>
      <c r="JZ305" s="13"/>
      <c r="KA305" s="13"/>
      <c r="KB305" s="13"/>
      <c r="KC305" s="13"/>
      <c r="KD305" s="13"/>
      <c r="KE305" s="13"/>
      <c r="KF305" s="13"/>
      <c r="KG305" s="13"/>
      <c r="KH305" s="13"/>
      <c r="KI305" s="13"/>
      <c r="KJ305" s="13"/>
      <c r="KK305" s="13"/>
      <c r="KL305" s="13"/>
      <c r="KM305" s="13"/>
      <c r="KN305" s="13"/>
      <c r="KO305" s="13"/>
      <c r="KP305" s="13"/>
      <c r="KQ305" s="13"/>
      <c r="KR305" s="13"/>
      <c r="KS305" s="13"/>
      <c r="KT305" s="13"/>
      <c r="KU305" s="13"/>
      <c r="KV305" s="13"/>
      <c r="KW305" s="13"/>
      <c r="KX305" s="13"/>
      <c r="KY305" s="13"/>
      <c r="KZ305" s="13"/>
      <c r="LA305" s="13"/>
      <c r="LB305" s="13"/>
      <c r="LC305" s="13"/>
      <c r="LD305" s="13"/>
      <c r="LE305" s="13"/>
      <c r="LF305" s="13"/>
      <c r="LG305" s="13"/>
      <c r="LH305" s="13"/>
      <c r="LI305" s="13"/>
      <c r="LJ305" s="13"/>
      <c r="LK305" s="13"/>
      <c r="LL305" s="13"/>
      <c r="LM305" s="13"/>
      <c r="LN305" s="13"/>
      <c r="LO305" s="13"/>
      <c r="LP305" s="13"/>
      <c r="LQ305" s="13"/>
      <c r="LR305" s="13"/>
      <c r="LS305" s="13"/>
      <c r="LT305" s="13"/>
      <c r="LU305" s="13"/>
      <c r="LV305" s="13"/>
      <c r="LW305" s="13"/>
      <c r="LX305" s="13"/>
      <c r="LY305" s="13"/>
      <c r="LZ305" s="13"/>
      <c r="MA305" s="13"/>
      <c r="MB305" s="13"/>
      <c r="MC305" s="13"/>
      <c r="MD305" s="13"/>
      <c r="ME305" s="13"/>
      <c r="MF305" s="13"/>
      <c r="MG305" s="13"/>
      <c r="MH305" s="13"/>
      <c r="MI305" s="13"/>
      <c r="MJ305" s="13"/>
      <c r="MK305" s="13"/>
      <c r="ML305" s="13"/>
      <c r="MM305" s="13"/>
      <c r="MN305" s="13"/>
      <c r="MO305" s="13"/>
      <c r="MP305" s="13"/>
      <c r="MQ305" s="13"/>
      <c r="MR305" s="13"/>
      <c r="MS305" s="13"/>
      <c r="MT305" s="13"/>
      <c r="MU305" s="13"/>
      <c r="MV305" s="13"/>
      <c r="MW305" s="13"/>
      <c r="MX305" s="13"/>
      <c r="MY305" s="13"/>
      <c r="MZ305" s="13"/>
      <c r="NA305" s="13"/>
      <c r="NB305" s="13"/>
      <c r="NC305" s="13"/>
      <c r="ND305" s="13"/>
      <c r="NE305" s="13"/>
      <c r="NF305" s="13"/>
      <c r="NG305" s="13"/>
      <c r="NH305" s="13"/>
      <c r="NI305" s="13"/>
      <c r="NJ305" s="13"/>
      <c r="NK305" s="13"/>
      <c r="NL305" s="13"/>
      <c r="NM305" s="13"/>
      <c r="NN305" s="13"/>
      <c r="NO305" s="13"/>
      <c r="NP305" s="13"/>
      <c r="NQ305" s="13"/>
      <c r="NR305" s="13"/>
      <c r="NS305" s="13"/>
      <c r="NT305" s="13"/>
      <c r="NU305" s="13"/>
      <c r="NV305" s="13"/>
      <c r="NW305" s="13"/>
      <c r="NX305" s="13"/>
      <c r="NY305" s="13"/>
      <c r="NZ305" s="13"/>
      <c r="OA305" s="13"/>
      <c r="OB305" s="13"/>
      <c r="OC305" s="13"/>
      <c r="OD305" s="13"/>
      <c r="OE305" s="13"/>
      <c r="OF305" s="13"/>
      <c r="OG305" s="13"/>
      <c r="OH305" s="13"/>
      <c r="OI305" s="13"/>
      <c r="OJ305" s="13"/>
      <c r="OK305" s="13"/>
      <c r="OL305" s="13"/>
      <c r="OM305" s="13"/>
      <c r="ON305" s="13"/>
      <c r="OO305" s="13"/>
      <c r="OP305" s="13"/>
      <c r="OQ305" s="13"/>
      <c r="OR305" s="13"/>
      <c r="OS305" s="13"/>
      <c r="OT305" s="13"/>
      <c r="OU305" s="13"/>
      <c r="OV305" s="13"/>
      <c r="OW305" s="13"/>
      <c r="OX305" s="13"/>
      <c r="OY305" s="13"/>
      <c r="OZ305" s="13"/>
      <c r="PA305" s="13"/>
      <c r="PB305" s="13"/>
      <c r="PC305" s="13"/>
      <c r="PD305" s="13"/>
      <c r="PE305" s="13"/>
      <c r="PF305" s="13"/>
      <c r="PG305" s="13"/>
      <c r="PH305" s="13"/>
      <c r="PI305" s="13"/>
      <c r="PJ305" s="13"/>
      <c r="PK305" s="13"/>
      <c r="PL305" s="13"/>
      <c r="PM305" s="13"/>
      <c r="PN305" s="13"/>
      <c r="PO305" s="13"/>
      <c r="PP305" s="13"/>
      <c r="PQ305" s="13"/>
      <c r="PR305" s="13"/>
      <c r="PS305" s="13"/>
      <c r="PT305" s="13"/>
      <c r="PU305" s="13"/>
      <c r="PV305" s="13"/>
      <c r="PW305" s="13"/>
      <c r="PX305" s="13"/>
      <c r="PY305" s="13"/>
      <c r="PZ305" s="13"/>
      <c r="QA305" s="13"/>
      <c r="QB305" s="13"/>
      <c r="QC305" s="13"/>
      <c r="QD305" s="13"/>
      <c r="QE305" s="13"/>
      <c r="QF305" s="13"/>
    </row>
    <row r="306" spans="8:448"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103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13"/>
      <c r="AZ306" s="13"/>
      <c r="BD306" s="157"/>
      <c r="BE306" s="158"/>
      <c r="BF306" s="76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</row>
    <row r="307" spans="8:448"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103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13"/>
      <c r="AZ307" s="13"/>
      <c r="BD307" s="157"/>
      <c r="BE307" s="158"/>
      <c r="BF307" s="76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  <c r="IW307" s="13"/>
      <c r="IX307" s="13"/>
      <c r="IY307" s="13"/>
      <c r="IZ307" s="13"/>
      <c r="JA307" s="13"/>
      <c r="JB307" s="13"/>
      <c r="JC307" s="13"/>
      <c r="JD307" s="13"/>
      <c r="JE307" s="13"/>
      <c r="JF307" s="13"/>
      <c r="JG307" s="13"/>
      <c r="JH307" s="13"/>
      <c r="JI307" s="13"/>
      <c r="JJ307" s="13"/>
      <c r="JK307" s="13"/>
      <c r="JL307" s="13"/>
      <c r="JM307" s="13"/>
      <c r="JN307" s="13"/>
      <c r="JO307" s="13"/>
      <c r="JP307" s="13"/>
      <c r="JQ307" s="13"/>
      <c r="JR307" s="13"/>
      <c r="JS307" s="13"/>
      <c r="JT307" s="13"/>
      <c r="JU307" s="13"/>
      <c r="JV307" s="13"/>
      <c r="JW307" s="13"/>
      <c r="JX307" s="13"/>
      <c r="JY307" s="13"/>
      <c r="JZ307" s="13"/>
      <c r="KA307" s="13"/>
      <c r="KB307" s="13"/>
      <c r="KC307" s="13"/>
      <c r="KD307" s="13"/>
      <c r="KE307" s="13"/>
      <c r="KF307" s="13"/>
      <c r="KG307" s="13"/>
      <c r="KH307" s="13"/>
      <c r="KI307" s="13"/>
      <c r="KJ307" s="13"/>
      <c r="KK307" s="13"/>
      <c r="KL307" s="13"/>
      <c r="KM307" s="13"/>
      <c r="KN307" s="13"/>
      <c r="KO307" s="13"/>
      <c r="KP307" s="13"/>
      <c r="KQ307" s="13"/>
      <c r="KR307" s="13"/>
      <c r="KS307" s="13"/>
      <c r="KT307" s="13"/>
      <c r="KU307" s="13"/>
      <c r="KV307" s="13"/>
      <c r="KW307" s="13"/>
      <c r="KX307" s="13"/>
      <c r="KY307" s="13"/>
      <c r="KZ307" s="13"/>
      <c r="LA307" s="13"/>
      <c r="LB307" s="13"/>
      <c r="LC307" s="13"/>
      <c r="LD307" s="13"/>
      <c r="LE307" s="13"/>
      <c r="LF307" s="13"/>
      <c r="LG307" s="13"/>
      <c r="LH307" s="13"/>
      <c r="LI307" s="13"/>
      <c r="LJ307" s="13"/>
      <c r="LK307" s="13"/>
      <c r="LL307" s="13"/>
      <c r="LM307" s="13"/>
      <c r="LN307" s="13"/>
      <c r="LO307" s="13"/>
      <c r="LP307" s="13"/>
      <c r="LQ307" s="13"/>
      <c r="LR307" s="13"/>
      <c r="LS307" s="13"/>
      <c r="LT307" s="13"/>
      <c r="LU307" s="13"/>
      <c r="LV307" s="13"/>
      <c r="LW307" s="13"/>
      <c r="LX307" s="13"/>
      <c r="LY307" s="13"/>
      <c r="LZ307" s="13"/>
      <c r="MA307" s="13"/>
      <c r="MB307" s="13"/>
      <c r="MC307" s="13"/>
      <c r="MD307" s="13"/>
      <c r="ME307" s="13"/>
      <c r="MF307" s="13"/>
      <c r="MG307" s="13"/>
      <c r="MH307" s="13"/>
      <c r="MI307" s="13"/>
      <c r="MJ307" s="13"/>
      <c r="MK307" s="13"/>
      <c r="ML307" s="13"/>
      <c r="MM307" s="13"/>
      <c r="MN307" s="13"/>
      <c r="MO307" s="13"/>
      <c r="MP307" s="13"/>
      <c r="MQ307" s="13"/>
      <c r="MR307" s="13"/>
      <c r="MS307" s="13"/>
      <c r="MT307" s="13"/>
      <c r="MU307" s="13"/>
      <c r="MV307" s="13"/>
      <c r="MW307" s="13"/>
      <c r="MX307" s="13"/>
      <c r="MY307" s="13"/>
      <c r="MZ307" s="13"/>
      <c r="NA307" s="13"/>
      <c r="NB307" s="13"/>
      <c r="NC307" s="13"/>
      <c r="ND307" s="13"/>
      <c r="NE307" s="13"/>
      <c r="NF307" s="13"/>
      <c r="NG307" s="13"/>
      <c r="NH307" s="13"/>
      <c r="NI307" s="13"/>
      <c r="NJ307" s="13"/>
      <c r="NK307" s="13"/>
      <c r="NL307" s="13"/>
      <c r="NM307" s="13"/>
      <c r="NN307" s="13"/>
      <c r="NO307" s="13"/>
      <c r="NP307" s="13"/>
      <c r="NQ307" s="13"/>
      <c r="NR307" s="13"/>
      <c r="NS307" s="13"/>
      <c r="NT307" s="13"/>
      <c r="NU307" s="13"/>
      <c r="NV307" s="13"/>
      <c r="NW307" s="13"/>
      <c r="NX307" s="13"/>
      <c r="NY307" s="13"/>
      <c r="NZ307" s="13"/>
      <c r="OA307" s="13"/>
      <c r="OB307" s="13"/>
      <c r="OC307" s="13"/>
      <c r="OD307" s="13"/>
      <c r="OE307" s="13"/>
      <c r="OF307" s="13"/>
      <c r="OG307" s="13"/>
      <c r="OH307" s="13"/>
      <c r="OI307" s="13"/>
      <c r="OJ307" s="13"/>
      <c r="OK307" s="13"/>
      <c r="OL307" s="13"/>
      <c r="OM307" s="13"/>
      <c r="ON307" s="13"/>
      <c r="OO307" s="13"/>
      <c r="OP307" s="13"/>
      <c r="OQ307" s="13"/>
      <c r="OR307" s="13"/>
      <c r="OS307" s="13"/>
      <c r="OT307" s="13"/>
      <c r="OU307" s="13"/>
      <c r="OV307" s="13"/>
      <c r="OW307" s="13"/>
      <c r="OX307" s="13"/>
      <c r="OY307" s="13"/>
      <c r="OZ307" s="13"/>
      <c r="PA307" s="13"/>
      <c r="PB307" s="13"/>
      <c r="PC307" s="13"/>
      <c r="PD307" s="13"/>
      <c r="PE307" s="13"/>
      <c r="PF307" s="13"/>
      <c r="PG307" s="13"/>
      <c r="PH307" s="13"/>
      <c r="PI307" s="13"/>
      <c r="PJ307" s="13"/>
      <c r="PK307" s="13"/>
      <c r="PL307" s="13"/>
      <c r="PM307" s="13"/>
      <c r="PN307" s="13"/>
      <c r="PO307" s="13"/>
      <c r="PP307" s="13"/>
      <c r="PQ307" s="13"/>
      <c r="PR307" s="13"/>
      <c r="PS307" s="13"/>
      <c r="PT307" s="13"/>
      <c r="PU307" s="13"/>
      <c r="PV307" s="13"/>
      <c r="PW307" s="13"/>
      <c r="PX307" s="13"/>
      <c r="PY307" s="13"/>
      <c r="PZ307" s="13"/>
      <c r="QA307" s="13"/>
      <c r="QB307" s="13"/>
      <c r="QC307" s="13"/>
      <c r="QD307" s="13"/>
      <c r="QE307" s="13"/>
      <c r="QF307" s="13"/>
    </row>
    <row r="308" spans="8:448"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103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13"/>
      <c r="AZ308" s="13"/>
      <c r="BD308" s="157"/>
      <c r="BE308" s="158"/>
      <c r="BF308" s="76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  <c r="IW308" s="13"/>
      <c r="IX308" s="13"/>
      <c r="IY308" s="13"/>
      <c r="IZ308" s="13"/>
      <c r="JA308" s="13"/>
      <c r="JB308" s="13"/>
      <c r="JC308" s="13"/>
      <c r="JD308" s="13"/>
      <c r="JE308" s="13"/>
      <c r="JF308" s="13"/>
      <c r="JG308" s="13"/>
      <c r="JH308" s="13"/>
      <c r="JI308" s="13"/>
      <c r="JJ308" s="13"/>
      <c r="JK308" s="13"/>
      <c r="JL308" s="13"/>
      <c r="JM308" s="13"/>
      <c r="JN308" s="13"/>
      <c r="JO308" s="13"/>
      <c r="JP308" s="13"/>
      <c r="JQ308" s="13"/>
      <c r="JR308" s="13"/>
      <c r="JS308" s="13"/>
      <c r="JT308" s="13"/>
      <c r="JU308" s="13"/>
      <c r="JV308" s="13"/>
      <c r="JW308" s="13"/>
      <c r="JX308" s="13"/>
      <c r="JY308" s="13"/>
      <c r="JZ308" s="13"/>
      <c r="KA308" s="13"/>
      <c r="KB308" s="13"/>
      <c r="KC308" s="13"/>
      <c r="KD308" s="13"/>
      <c r="KE308" s="13"/>
      <c r="KF308" s="13"/>
      <c r="KG308" s="13"/>
      <c r="KH308" s="13"/>
      <c r="KI308" s="13"/>
      <c r="KJ308" s="13"/>
      <c r="KK308" s="13"/>
      <c r="KL308" s="13"/>
      <c r="KM308" s="13"/>
      <c r="KN308" s="13"/>
      <c r="KO308" s="13"/>
      <c r="KP308" s="13"/>
      <c r="KQ308" s="13"/>
      <c r="KR308" s="13"/>
      <c r="KS308" s="13"/>
      <c r="KT308" s="13"/>
      <c r="KU308" s="13"/>
      <c r="KV308" s="13"/>
      <c r="KW308" s="13"/>
      <c r="KX308" s="13"/>
      <c r="KY308" s="13"/>
      <c r="KZ308" s="13"/>
      <c r="LA308" s="13"/>
      <c r="LB308" s="13"/>
      <c r="LC308" s="13"/>
      <c r="LD308" s="13"/>
      <c r="LE308" s="13"/>
      <c r="LF308" s="13"/>
      <c r="LG308" s="13"/>
      <c r="LH308" s="13"/>
      <c r="LI308" s="13"/>
      <c r="LJ308" s="13"/>
      <c r="LK308" s="13"/>
      <c r="LL308" s="13"/>
      <c r="LM308" s="13"/>
      <c r="LN308" s="13"/>
      <c r="LO308" s="13"/>
      <c r="LP308" s="13"/>
      <c r="LQ308" s="13"/>
      <c r="LR308" s="13"/>
      <c r="LS308" s="13"/>
      <c r="LT308" s="13"/>
      <c r="LU308" s="13"/>
      <c r="LV308" s="13"/>
      <c r="LW308" s="13"/>
      <c r="LX308" s="13"/>
      <c r="LY308" s="13"/>
      <c r="LZ308" s="13"/>
      <c r="MA308" s="13"/>
      <c r="MB308" s="13"/>
      <c r="MC308" s="13"/>
      <c r="MD308" s="13"/>
      <c r="ME308" s="13"/>
      <c r="MF308" s="13"/>
      <c r="MG308" s="13"/>
      <c r="MH308" s="13"/>
      <c r="MI308" s="13"/>
      <c r="MJ308" s="13"/>
      <c r="MK308" s="13"/>
      <c r="ML308" s="13"/>
      <c r="MM308" s="13"/>
      <c r="MN308" s="13"/>
      <c r="MO308" s="13"/>
      <c r="MP308" s="13"/>
      <c r="MQ308" s="13"/>
      <c r="MR308" s="13"/>
      <c r="MS308" s="13"/>
      <c r="MT308" s="13"/>
      <c r="MU308" s="13"/>
      <c r="MV308" s="13"/>
      <c r="MW308" s="13"/>
      <c r="MX308" s="13"/>
      <c r="MY308" s="13"/>
      <c r="MZ308" s="13"/>
      <c r="NA308" s="13"/>
      <c r="NB308" s="13"/>
      <c r="NC308" s="13"/>
      <c r="ND308" s="13"/>
      <c r="NE308" s="13"/>
      <c r="NF308" s="13"/>
      <c r="NG308" s="13"/>
      <c r="NH308" s="13"/>
      <c r="NI308" s="13"/>
      <c r="NJ308" s="13"/>
      <c r="NK308" s="13"/>
      <c r="NL308" s="13"/>
      <c r="NM308" s="13"/>
      <c r="NN308" s="13"/>
      <c r="NO308" s="13"/>
      <c r="NP308" s="13"/>
      <c r="NQ308" s="13"/>
      <c r="NR308" s="13"/>
      <c r="NS308" s="13"/>
      <c r="NT308" s="13"/>
      <c r="NU308" s="13"/>
      <c r="NV308" s="13"/>
      <c r="NW308" s="13"/>
      <c r="NX308" s="13"/>
      <c r="NY308" s="13"/>
      <c r="NZ308" s="13"/>
      <c r="OA308" s="13"/>
      <c r="OB308" s="13"/>
      <c r="OC308" s="13"/>
      <c r="OD308" s="13"/>
      <c r="OE308" s="13"/>
      <c r="OF308" s="13"/>
      <c r="OG308" s="13"/>
      <c r="OH308" s="13"/>
      <c r="OI308" s="13"/>
      <c r="OJ308" s="13"/>
      <c r="OK308" s="13"/>
      <c r="OL308" s="13"/>
      <c r="OM308" s="13"/>
      <c r="ON308" s="13"/>
      <c r="OO308" s="13"/>
      <c r="OP308" s="13"/>
      <c r="OQ308" s="13"/>
      <c r="OR308" s="13"/>
      <c r="OS308" s="13"/>
      <c r="OT308" s="13"/>
      <c r="OU308" s="13"/>
      <c r="OV308" s="13"/>
      <c r="OW308" s="13"/>
      <c r="OX308" s="13"/>
      <c r="OY308" s="13"/>
      <c r="OZ308" s="13"/>
      <c r="PA308" s="13"/>
      <c r="PB308" s="13"/>
      <c r="PC308" s="13"/>
      <c r="PD308" s="13"/>
      <c r="PE308" s="13"/>
      <c r="PF308" s="13"/>
      <c r="PG308" s="13"/>
      <c r="PH308" s="13"/>
      <c r="PI308" s="13"/>
      <c r="PJ308" s="13"/>
      <c r="PK308" s="13"/>
      <c r="PL308" s="13"/>
      <c r="PM308" s="13"/>
      <c r="PN308" s="13"/>
      <c r="PO308" s="13"/>
      <c r="PP308" s="13"/>
      <c r="PQ308" s="13"/>
      <c r="PR308" s="13"/>
      <c r="PS308" s="13"/>
      <c r="PT308" s="13"/>
      <c r="PU308" s="13"/>
      <c r="PV308" s="13"/>
      <c r="PW308" s="13"/>
      <c r="PX308" s="13"/>
      <c r="PY308" s="13"/>
      <c r="PZ308" s="13"/>
      <c r="QA308" s="13"/>
      <c r="QB308" s="13"/>
      <c r="QC308" s="13"/>
      <c r="QD308" s="13"/>
      <c r="QE308" s="13"/>
      <c r="QF308" s="13"/>
    </row>
    <row r="309" spans="8:448"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103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13"/>
      <c r="AZ309" s="13"/>
      <c r="BD309" s="157"/>
      <c r="BE309" s="158"/>
      <c r="BF309" s="76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  <c r="IW309" s="13"/>
      <c r="IX309" s="13"/>
      <c r="IY309" s="13"/>
      <c r="IZ309" s="13"/>
      <c r="JA309" s="13"/>
      <c r="JB309" s="13"/>
      <c r="JC309" s="13"/>
      <c r="JD309" s="13"/>
      <c r="JE309" s="13"/>
      <c r="JF309" s="13"/>
      <c r="JG309" s="13"/>
      <c r="JH309" s="13"/>
      <c r="JI309" s="13"/>
      <c r="JJ309" s="13"/>
      <c r="JK309" s="13"/>
      <c r="JL309" s="13"/>
      <c r="JM309" s="13"/>
      <c r="JN309" s="13"/>
      <c r="JO309" s="13"/>
      <c r="JP309" s="13"/>
      <c r="JQ309" s="13"/>
      <c r="JR309" s="13"/>
      <c r="JS309" s="13"/>
      <c r="JT309" s="13"/>
      <c r="JU309" s="13"/>
      <c r="JV309" s="13"/>
      <c r="JW309" s="13"/>
      <c r="JX309" s="13"/>
      <c r="JY309" s="13"/>
      <c r="JZ309" s="13"/>
      <c r="KA309" s="13"/>
      <c r="KB309" s="13"/>
      <c r="KC309" s="13"/>
      <c r="KD309" s="13"/>
      <c r="KE309" s="13"/>
      <c r="KF309" s="13"/>
      <c r="KG309" s="13"/>
      <c r="KH309" s="13"/>
      <c r="KI309" s="13"/>
      <c r="KJ309" s="13"/>
      <c r="KK309" s="13"/>
      <c r="KL309" s="13"/>
      <c r="KM309" s="13"/>
      <c r="KN309" s="13"/>
      <c r="KO309" s="13"/>
      <c r="KP309" s="13"/>
      <c r="KQ309" s="13"/>
      <c r="KR309" s="13"/>
      <c r="KS309" s="13"/>
      <c r="KT309" s="13"/>
      <c r="KU309" s="13"/>
      <c r="KV309" s="13"/>
      <c r="KW309" s="13"/>
      <c r="KX309" s="13"/>
      <c r="KY309" s="13"/>
      <c r="KZ309" s="13"/>
      <c r="LA309" s="13"/>
      <c r="LB309" s="13"/>
      <c r="LC309" s="13"/>
      <c r="LD309" s="13"/>
      <c r="LE309" s="13"/>
      <c r="LF309" s="13"/>
      <c r="LG309" s="13"/>
      <c r="LH309" s="13"/>
      <c r="LI309" s="13"/>
      <c r="LJ309" s="13"/>
      <c r="LK309" s="13"/>
      <c r="LL309" s="13"/>
      <c r="LM309" s="13"/>
      <c r="LN309" s="13"/>
      <c r="LO309" s="13"/>
      <c r="LP309" s="13"/>
      <c r="LQ309" s="13"/>
      <c r="LR309" s="13"/>
      <c r="LS309" s="13"/>
      <c r="LT309" s="13"/>
      <c r="LU309" s="13"/>
      <c r="LV309" s="13"/>
      <c r="LW309" s="13"/>
      <c r="LX309" s="13"/>
      <c r="LY309" s="13"/>
      <c r="LZ309" s="13"/>
      <c r="MA309" s="13"/>
      <c r="MB309" s="13"/>
      <c r="MC309" s="13"/>
      <c r="MD309" s="13"/>
      <c r="ME309" s="13"/>
      <c r="MF309" s="13"/>
      <c r="MG309" s="13"/>
      <c r="MH309" s="13"/>
      <c r="MI309" s="13"/>
      <c r="MJ309" s="13"/>
      <c r="MK309" s="13"/>
      <c r="ML309" s="13"/>
      <c r="MM309" s="13"/>
      <c r="MN309" s="13"/>
      <c r="MO309" s="13"/>
      <c r="MP309" s="13"/>
      <c r="MQ309" s="13"/>
      <c r="MR309" s="13"/>
      <c r="MS309" s="13"/>
      <c r="MT309" s="13"/>
      <c r="MU309" s="13"/>
      <c r="MV309" s="13"/>
      <c r="MW309" s="13"/>
      <c r="MX309" s="13"/>
      <c r="MY309" s="13"/>
      <c r="MZ309" s="13"/>
      <c r="NA309" s="13"/>
      <c r="NB309" s="13"/>
      <c r="NC309" s="13"/>
      <c r="ND309" s="13"/>
      <c r="NE309" s="13"/>
      <c r="NF309" s="13"/>
      <c r="NG309" s="13"/>
      <c r="NH309" s="13"/>
      <c r="NI309" s="13"/>
      <c r="NJ309" s="13"/>
      <c r="NK309" s="13"/>
      <c r="NL309" s="13"/>
      <c r="NM309" s="13"/>
      <c r="NN309" s="13"/>
      <c r="NO309" s="13"/>
      <c r="NP309" s="13"/>
      <c r="NQ309" s="13"/>
      <c r="NR309" s="13"/>
      <c r="NS309" s="13"/>
      <c r="NT309" s="13"/>
      <c r="NU309" s="13"/>
      <c r="NV309" s="13"/>
      <c r="NW309" s="13"/>
      <c r="NX309" s="13"/>
      <c r="NY309" s="13"/>
      <c r="NZ309" s="13"/>
      <c r="OA309" s="13"/>
      <c r="OB309" s="13"/>
      <c r="OC309" s="13"/>
      <c r="OD309" s="13"/>
      <c r="OE309" s="13"/>
      <c r="OF309" s="13"/>
      <c r="OG309" s="13"/>
      <c r="OH309" s="13"/>
      <c r="OI309" s="13"/>
      <c r="OJ309" s="13"/>
      <c r="OK309" s="13"/>
      <c r="OL309" s="13"/>
      <c r="OM309" s="13"/>
      <c r="ON309" s="13"/>
      <c r="OO309" s="13"/>
      <c r="OP309" s="13"/>
      <c r="OQ309" s="13"/>
      <c r="OR309" s="13"/>
      <c r="OS309" s="13"/>
      <c r="OT309" s="13"/>
      <c r="OU309" s="13"/>
      <c r="OV309" s="13"/>
      <c r="OW309" s="13"/>
      <c r="OX309" s="13"/>
      <c r="OY309" s="13"/>
      <c r="OZ309" s="13"/>
      <c r="PA309" s="13"/>
      <c r="PB309" s="13"/>
      <c r="PC309" s="13"/>
      <c r="PD309" s="13"/>
      <c r="PE309" s="13"/>
      <c r="PF309" s="13"/>
      <c r="PG309" s="13"/>
      <c r="PH309" s="13"/>
      <c r="PI309" s="13"/>
      <c r="PJ309" s="13"/>
      <c r="PK309" s="13"/>
      <c r="PL309" s="13"/>
      <c r="PM309" s="13"/>
      <c r="PN309" s="13"/>
      <c r="PO309" s="13"/>
      <c r="PP309" s="13"/>
      <c r="PQ309" s="13"/>
      <c r="PR309" s="13"/>
      <c r="PS309" s="13"/>
      <c r="PT309" s="13"/>
      <c r="PU309" s="13"/>
      <c r="PV309" s="13"/>
      <c r="PW309" s="13"/>
      <c r="PX309" s="13"/>
      <c r="PY309" s="13"/>
      <c r="PZ309" s="13"/>
      <c r="QA309" s="13"/>
      <c r="QB309" s="13"/>
      <c r="QC309" s="13"/>
      <c r="QD309" s="13"/>
      <c r="QE309" s="13"/>
      <c r="QF309" s="13"/>
    </row>
    <row r="310" spans="8:448"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103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13"/>
      <c r="AZ310" s="13"/>
      <c r="BD310" s="157"/>
      <c r="BE310" s="158"/>
      <c r="BF310" s="76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  <c r="IW310" s="13"/>
      <c r="IX310" s="13"/>
      <c r="IY310" s="13"/>
      <c r="IZ310" s="13"/>
      <c r="JA310" s="13"/>
      <c r="JB310" s="13"/>
      <c r="JC310" s="13"/>
      <c r="JD310" s="13"/>
      <c r="JE310" s="13"/>
      <c r="JF310" s="13"/>
      <c r="JG310" s="13"/>
      <c r="JH310" s="13"/>
      <c r="JI310" s="13"/>
      <c r="JJ310" s="13"/>
      <c r="JK310" s="13"/>
      <c r="JL310" s="13"/>
      <c r="JM310" s="13"/>
      <c r="JN310" s="13"/>
      <c r="JO310" s="13"/>
      <c r="JP310" s="13"/>
      <c r="JQ310" s="13"/>
      <c r="JR310" s="13"/>
      <c r="JS310" s="13"/>
      <c r="JT310" s="13"/>
      <c r="JU310" s="13"/>
      <c r="JV310" s="13"/>
      <c r="JW310" s="13"/>
      <c r="JX310" s="13"/>
      <c r="JY310" s="13"/>
      <c r="JZ310" s="13"/>
      <c r="KA310" s="13"/>
      <c r="KB310" s="13"/>
      <c r="KC310" s="13"/>
      <c r="KD310" s="13"/>
      <c r="KE310" s="13"/>
      <c r="KF310" s="13"/>
      <c r="KG310" s="13"/>
      <c r="KH310" s="13"/>
      <c r="KI310" s="13"/>
      <c r="KJ310" s="13"/>
      <c r="KK310" s="13"/>
      <c r="KL310" s="13"/>
      <c r="KM310" s="13"/>
      <c r="KN310" s="13"/>
      <c r="KO310" s="13"/>
      <c r="KP310" s="13"/>
      <c r="KQ310" s="13"/>
      <c r="KR310" s="13"/>
      <c r="KS310" s="13"/>
      <c r="KT310" s="13"/>
      <c r="KU310" s="13"/>
      <c r="KV310" s="13"/>
      <c r="KW310" s="13"/>
      <c r="KX310" s="13"/>
      <c r="KY310" s="13"/>
      <c r="KZ310" s="13"/>
      <c r="LA310" s="13"/>
      <c r="LB310" s="13"/>
      <c r="LC310" s="13"/>
      <c r="LD310" s="13"/>
      <c r="LE310" s="13"/>
      <c r="LF310" s="13"/>
      <c r="LG310" s="13"/>
      <c r="LH310" s="13"/>
      <c r="LI310" s="13"/>
      <c r="LJ310" s="13"/>
      <c r="LK310" s="13"/>
      <c r="LL310" s="13"/>
      <c r="LM310" s="13"/>
      <c r="LN310" s="13"/>
      <c r="LO310" s="13"/>
      <c r="LP310" s="13"/>
      <c r="LQ310" s="13"/>
      <c r="LR310" s="13"/>
      <c r="LS310" s="13"/>
      <c r="LT310" s="13"/>
      <c r="LU310" s="13"/>
      <c r="LV310" s="13"/>
      <c r="LW310" s="13"/>
      <c r="LX310" s="13"/>
      <c r="LY310" s="13"/>
      <c r="LZ310" s="13"/>
      <c r="MA310" s="13"/>
      <c r="MB310" s="13"/>
      <c r="MC310" s="13"/>
      <c r="MD310" s="13"/>
      <c r="ME310" s="13"/>
      <c r="MF310" s="13"/>
      <c r="MG310" s="13"/>
      <c r="MH310" s="13"/>
      <c r="MI310" s="13"/>
      <c r="MJ310" s="13"/>
      <c r="MK310" s="13"/>
      <c r="ML310" s="13"/>
      <c r="MM310" s="13"/>
      <c r="MN310" s="13"/>
      <c r="MO310" s="13"/>
      <c r="MP310" s="13"/>
      <c r="MQ310" s="13"/>
      <c r="MR310" s="13"/>
      <c r="MS310" s="13"/>
      <c r="MT310" s="13"/>
      <c r="MU310" s="13"/>
      <c r="MV310" s="13"/>
      <c r="MW310" s="13"/>
      <c r="MX310" s="13"/>
      <c r="MY310" s="13"/>
      <c r="MZ310" s="13"/>
      <c r="NA310" s="13"/>
      <c r="NB310" s="13"/>
      <c r="NC310" s="13"/>
      <c r="ND310" s="13"/>
      <c r="NE310" s="13"/>
      <c r="NF310" s="13"/>
      <c r="NG310" s="13"/>
      <c r="NH310" s="13"/>
      <c r="NI310" s="13"/>
      <c r="NJ310" s="13"/>
      <c r="NK310" s="13"/>
      <c r="NL310" s="13"/>
      <c r="NM310" s="13"/>
      <c r="NN310" s="13"/>
      <c r="NO310" s="13"/>
      <c r="NP310" s="13"/>
      <c r="NQ310" s="13"/>
      <c r="NR310" s="13"/>
      <c r="NS310" s="13"/>
      <c r="NT310" s="13"/>
      <c r="NU310" s="13"/>
      <c r="NV310" s="13"/>
      <c r="NW310" s="13"/>
      <c r="NX310" s="13"/>
      <c r="NY310" s="13"/>
      <c r="NZ310" s="13"/>
      <c r="OA310" s="13"/>
      <c r="OB310" s="13"/>
      <c r="OC310" s="13"/>
      <c r="OD310" s="13"/>
      <c r="OE310" s="13"/>
      <c r="OF310" s="13"/>
      <c r="OG310" s="13"/>
      <c r="OH310" s="13"/>
      <c r="OI310" s="13"/>
      <c r="OJ310" s="13"/>
      <c r="OK310" s="13"/>
      <c r="OL310" s="13"/>
      <c r="OM310" s="13"/>
      <c r="ON310" s="13"/>
      <c r="OO310" s="13"/>
      <c r="OP310" s="13"/>
      <c r="OQ310" s="13"/>
      <c r="OR310" s="13"/>
      <c r="OS310" s="13"/>
      <c r="OT310" s="13"/>
      <c r="OU310" s="13"/>
      <c r="OV310" s="13"/>
      <c r="OW310" s="13"/>
      <c r="OX310" s="13"/>
      <c r="OY310" s="13"/>
      <c r="OZ310" s="13"/>
      <c r="PA310" s="13"/>
      <c r="PB310" s="13"/>
      <c r="PC310" s="13"/>
      <c r="PD310" s="13"/>
      <c r="PE310" s="13"/>
      <c r="PF310" s="13"/>
      <c r="PG310" s="13"/>
      <c r="PH310" s="13"/>
      <c r="PI310" s="13"/>
      <c r="PJ310" s="13"/>
      <c r="PK310" s="13"/>
      <c r="PL310" s="13"/>
      <c r="PM310" s="13"/>
      <c r="PN310" s="13"/>
      <c r="PO310" s="13"/>
      <c r="PP310" s="13"/>
      <c r="PQ310" s="13"/>
      <c r="PR310" s="13"/>
      <c r="PS310" s="13"/>
      <c r="PT310" s="13"/>
      <c r="PU310" s="13"/>
      <c r="PV310" s="13"/>
      <c r="PW310" s="13"/>
      <c r="PX310" s="13"/>
      <c r="PY310" s="13"/>
      <c r="PZ310" s="13"/>
      <c r="QA310" s="13"/>
      <c r="QB310" s="13"/>
      <c r="QC310" s="13"/>
      <c r="QD310" s="13"/>
      <c r="QE310" s="13"/>
      <c r="QF310" s="13"/>
    </row>
    <row r="311" spans="8:448"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103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13"/>
      <c r="AZ311" s="13"/>
      <c r="BD311" s="157"/>
      <c r="BE311" s="158"/>
      <c r="BF311" s="76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  <c r="IW311" s="13"/>
      <c r="IX311" s="13"/>
      <c r="IY311" s="13"/>
      <c r="IZ311" s="13"/>
      <c r="JA311" s="13"/>
      <c r="JB311" s="13"/>
      <c r="JC311" s="13"/>
      <c r="JD311" s="13"/>
      <c r="JE311" s="13"/>
      <c r="JF311" s="13"/>
      <c r="JG311" s="13"/>
      <c r="JH311" s="13"/>
      <c r="JI311" s="13"/>
      <c r="JJ311" s="13"/>
      <c r="JK311" s="13"/>
      <c r="JL311" s="13"/>
      <c r="JM311" s="13"/>
      <c r="JN311" s="13"/>
      <c r="JO311" s="13"/>
      <c r="JP311" s="13"/>
      <c r="JQ311" s="13"/>
      <c r="JR311" s="13"/>
      <c r="JS311" s="13"/>
      <c r="JT311" s="13"/>
      <c r="JU311" s="13"/>
      <c r="JV311" s="13"/>
      <c r="JW311" s="13"/>
      <c r="JX311" s="13"/>
      <c r="JY311" s="13"/>
      <c r="JZ311" s="13"/>
      <c r="KA311" s="13"/>
      <c r="KB311" s="13"/>
      <c r="KC311" s="13"/>
      <c r="KD311" s="13"/>
      <c r="KE311" s="13"/>
      <c r="KF311" s="13"/>
      <c r="KG311" s="13"/>
      <c r="KH311" s="13"/>
      <c r="KI311" s="13"/>
      <c r="KJ311" s="13"/>
      <c r="KK311" s="13"/>
      <c r="KL311" s="13"/>
      <c r="KM311" s="13"/>
      <c r="KN311" s="13"/>
      <c r="KO311" s="13"/>
      <c r="KP311" s="13"/>
      <c r="KQ311" s="13"/>
      <c r="KR311" s="13"/>
      <c r="KS311" s="13"/>
      <c r="KT311" s="13"/>
      <c r="KU311" s="13"/>
      <c r="KV311" s="13"/>
      <c r="KW311" s="13"/>
      <c r="KX311" s="13"/>
      <c r="KY311" s="13"/>
      <c r="KZ311" s="13"/>
      <c r="LA311" s="13"/>
      <c r="LB311" s="13"/>
      <c r="LC311" s="13"/>
      <c r="LD311" s="13"/>
      <c r="LE311" s="13"/>
      <c r="LF311" s="13"/>
      <c r="LG311" s="13"/>
      <c r="LH311" s="13"/>
      <c r="LI311" s="13"/>
      <c r="LJ311" s="13"/>
      <c r="LK311" s="13"/>
      <c r="LL311" s="13"/>
      <c r="LM311" s="13"/>
      <c r="LN311" s="13"/>
      <c r="LO311" s="13"/>
      <c r="LP311" s="13"/>
      <c r="LQ311" s="13"/>
      <c r="LR311" s="13"/>
      <c r="LS311" s="13"/>
      <c r="LT311" s="13"/>
      <c r="LU311" s="13"/>
      <c r="LV311" s="13"/>
      <c r="LW311" s="13"/>
      <c r="LX311" s="13"/>
      <c r="LY311" s="13"/>
      <c r="LZ311" s="13"/>
      <c r="MA311" s="13"/>
      <c r="MB311" s="13"/>
      <c r="MC311" s="13"/>
      <c r="MD311" s="13"/>
      <c r="ME311" s="13"/>
      <c r="MF311" s="13"/>
      <c r="MG311" s="13"/>
      <c r="MH311" s="13"/>
      <c r="MI311" s="13"/>
      <c r="MJ311" s="13"/>
      <c r="MK311" s="13"/>
      <c r="ML311" s="13"/>
      <c r="MM311" s="13"/>
      <c r="MN311" s="13"/>
      <c r="MO311" s="13"/>
      <c r="MP311" s="13"/>
      <c r="MQ311" s="13"/>
      <c r="MR311" s="13"/>
      <c r="MS311" s="13"/>
      <c r="MT311" s="13"/>
      <c r="MU311" s="13"/>
      <c r="MV311" s="13"/>
      <c r="MW311" s="13"/>
      <c r="MX311" s="13"/>
      <c r="MY311" s="13"/>
      <c r="MZ311" s="13"/>
      <c r="NA311" s="13"/>
      <c r="NB311" s="13"/>
      <c r="NC311" s="13"/>
      <c r="ND311" s="13"/>
      <c r="NE311" s="13"/>
      <c r="NF311" s="13"/>
      <c r="NG311" s="13"/>
      <c r="NH311" s="13"/>
      <c r="NI311" s="13"/>
      <c r="NJ311" s="13"/>
      <c r="NK311" s="13"/>
      <c r="NL311" s="13"/>
      <c r="NM311" s="13"/>
      <c r="NN311" s="13"/>
      <c r="NO311" s="13"/>
      <c r="NP311" s="13"/>
      <c r="NQ311" s="13"/>
      <c r="NR311" s="13"/>
      <c r="NS311" s="13"/>
      <c r="NT311" s="13"/>
      <c r="NU311" s="13"/>
      <c r="NV311" s="13"/>
      <c r="NW311" s="13"/>
      <c r="NX311" s="13"/>
      <c r="NY311" s="13"/>
      <c r="NZ311" s="13"/>
      <c r="OA311" s="13"/>
      <c r="OB311" s="13"/>
      <c r="OC311" s="13"/>
      <c r="OD311" s="13"/>
      <c r="OE311" s="13"/>
      <c r="OF311" s="13"/>
      <c r="OG311" s="13"/>
      <c r="OH311" s="13"/>
      <c r="OI311" s="13"/>
      <c r="OJ311" s="13"/>
      <c r="OK311" s="13"/>
      <c r="OL311" s="13"/>
      <c r="OM311" s="13"/>
      <c r="ON311" s="13"/>
      <c r="OO311" s="13"/>
      <c r="OP311" s="13"/>
      <c r="OQ311" s="13"/>
      <c r="OR311" s="13"/>
      <c r="OS311" s="13"/>
      <c r="OT311" s="13"/>
      <c r="OU311" s="13"/>
      <c r="OV311" s="13"/>
      <c r="OW311" s="13"/>
      <c r="OX311" s="13"/>
      <c r="OY311" s="13"/>
      <c r="OZ311" s="13"/>
      <c r="PA311" s="13"/>
      <c r="PB311" s="13"/>
      <c r="PC311" s="13"/>
      <c r="PD311" s="13"/>
      <c r="PE311" s="13"/>
      <c r="PF311" s="13"/>
      <c r="PG311" s="13"/>
      <c r="PH311" s="13"/>
      <c r="PI311" s="13"/>
      <c r="PJ311" s="13"/>
      <c r="PK311" s="13"/>
      <c r="PL311" s="13"/>
      <c r="PM311" s="13"/>
      <c r="PN311" s="13"/>
      <c r="PO311" s="13"/>
      <c r="PP311" s="13"/>
      <c r="PQ311" s="13"/>
      <c r="PR311" s="13"/>
      <c r="PS311" s="13"/>
      <c r="PT311" s="13"/>
      <c r="PU311" s="13"/>
      <c r="PV311" s="13"/>
      <c r="PW311" s="13"/>
      <c r="PX311" s="13"/>
      <c r="PY311" s="13"/>
      <c r="PZ311" s="13"/>
      <c r="QA311" s="13"/>
      <c r="QB311" s="13"/>
      <c r="QC311" s="13"/>
      <c r="QD311" s="13"/>
      <c r="QE311" s="13"/>
      <c r="QF311" s="13"/>
    </row>
    <row r="312" spans="8:448"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103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13"/>
      <c r="AZ312" s="13"/>
      <c r="BD312" s="157"/>
      <c r="BE312" s="158"/>
      <c r="BF312" s="76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  <c r="IW312" s="13"/>
      <c r="IX312" s="13"/>
      <c r="IY312" s="13"/>
      <c r="IZ312" s="13"/>
      <c r="JA312" s="13"/>
      <c r="JB312" s="13"/>
      <c r="JC312" s="13"/>
      <c r="JD312" s="13"/>
      <c r="JE312" s="13"/>
      <c r="JF312" s="13"/>
      <c r="JG312" s="13"/>
      <c r="JH312" s="13"/>
      <c r="JI312" s="13"/>
      <c r="JJ312" s="13"/>
      <c r="JK312" s="13"/>
      <c r="JL312" s="13"/>
      <c r="JM312" s="13"/>
      <c r="JN312" s="13"/>
      <c r="JO312" s="13"/>
      <c r="JP312" s="13"/>
      <c r="JQ312" s="13"/>
      <c r="JR312" s="13"/>
      <c r="JS312" s="13"/>
      <c r="JT312" s="13"/>
      <c r="JU312" s="13"/>
      <c r="JV312" s="13"/>
      <c r="JW312" s="13"/>
      <c r="JX312" s="13"/>
      <c r="JY312" s="13"/>
      <c r="JZ312" s="13"/>
      <c r="KA312" s="13"/>
      <c r="KB312" s="13"/>
      <c r="KC312" s="13"/>
      <c r="KD312" s="13"/>
      <c r="KE312" s="13"/>
      <c r="KF312" s="13"/>
      <c r="KG312" s="13"/>
      <c r="KH312" s="13"/>
      <c r="KI312" s="13"/>
      <c r="KJ312" s="13"/>
      <c r="KK312" s="13"/>
      <c r="KL312" s="13"/>
      <c r="KM312" s="13"/>
      <c r="KN312" s="13"/>
      <c r="KO312" s="13"/>
      <c r="KP312" s="13"/>
      <c r="KQ312" s="13"/>
      <c r="KR312" s="13"/>
      <c r="KS312" s="13"/>
      <c r="KT312" s="13"/>
      <c r="KU312" s="13"/>
      <c r="KV312" s="13"/>
      <c r="KW312" s="13"/>
      <c r="KX312" s="13"/>
      <c r="KY312" s="13"/>
      <c r="KZ312" s="13"/>
      <c r="LA312" s="13"/>
      <c r="LB312" s="13"/>
      <c r="LC312" s="13"/>
      <c r="LD312" s="13"/>
      <c r="LE312" s="13"/>
      <c r="LF312" s="13"/>
      <c r="LG312" s="13"/>
      <c r="LH312" s="13"/>
      <c r="LI312" s="13"/>
      <c r="LJ312" s="13"/>
      <c r="LK312" s="13"/>
      <c r="LL312" s="13"/>
      <c r="LM312" s="13"/>
      <c r="LN312" s="13"/>
      <c r="LO312" s="13"/>
      <c r="LP312" s="13"/>
      <c r="LQ312" s="13"/>
      <c r="LR312" s="13"/>
      <c r="LS312" s="13"/>
      <c r="LT312" s="13"/>
      <c r="LU312" s="13"/>
      <c r="LV312" s="13"/>
      <c r="LW312" s="13"/>
      <c r="LX312" s="13"/>
      <c r="LY312" s="13"/>
      <c r="LZ312" s="13"/>
      <c r="MA312" s="13"/>
      <c r="MB312" s="13"/>
      <c r="MC312" s="13"/>
      <c r="MD312" s="13"/>
      <c r="ME312" s="13"/>
      <c r="MF312" s="13"/>
      <c r="MG312" s="13"/>
      <c r="MH312" s="13"/>
      <c r="MI312" s="13"/>
      <c r="MJ312" s="13"/>
      <c r="MK312" s="13"/>
      <c r="ML312" s="13"/>
      <c r="MM312" s="13"/>
      <c r="MN312" s="13"/>
      <c r="MO312" s="13"/>
      <c r="MP312" s="13"/>
      <c r="MQ312" s="13"/>
      <c r="MR312" s="13"/>
      <c r="MS312" s="13"/>
      <c r="MT312" s="13"/>
      <c r="MU312" s="13"/>
      <c r="MV312" s="13"/>
      <c r="MW312" s="13"/>
      <c r="MX312" s="13"/>
      <c r="MY312" s="13"/>
      <c r="MZ312" s="13"/>
      <c r="NA312" s="13"/>
      <c r="NB312" s="13"/>
      <c r="NC312" s="13"/>
      <c r="ND312" s="13"/>
      <c r="NE312" s="13"/>
      <c r="NF312" s="13"/>
      <c r="NG312" s="13"/>
      <c r="NH312" s="13"/>
      <c r="NI312" s="13"/>
      <c r="NJ312" s="13"/>
      <c r="NK312" s="13"/>
      <c r="NL312" s="13"/>
      <c r="NM312" s="13"/>
      <c r="NN312" s="13"/>
      <c r="NO312" s="13"/>
      <c r="NP312" s="13"/>
      <c r="NQ312" s="13"/>
      <c r="NR312" s="13"/>
      <c r="NS312" s="13"/>
      <c r="NT312" s="13"/>
      <c r="NU312" s="13"/>
      <c r="NV312" s="13"/>
      <c r="NW312" s="13"/>
      <c r="NX312" s="13"/>
      <c r="NY312" s="13"/>
      <c r="NZ312" s="13"/>
      <c r="OA312" s="13"/>
      <c r="OB312" s="13"/>
      <c r="OC312" s="13"/>
      <c r="OD312" s="13"/>
      <c r="OE312" s="13"/>
      <c r="OF312" s="13"/>
      <c r="OG312" s="13"/>
      <c r="OH312" s="13"/>
      <c r="OI312" s="13"/>
      <c r="OJ312" s="13"/>
      <c r="OK312" s="13"/>
      <c r="OL312" s="13"/>
      <c r="OM312" s="13"/>
      <c r="ON312" s="13"/>
      <c r="OO312" s="13"/>
      <c r="OP312" s="13"/>
      <c r="OQ312" s="13"/>
      <c r="OR312" s="13"/>
      <c r="OS312" s="13"/>
      <c r="OT312" s="13"/>
      <c r="OU312" s="13"/>
      <c r="OV312" s="13"/>
      <c r="OW312" s="13"/>
      <c r="OX312" s="13"/>
      <c r="OY312" s="13"/>
      <c r="OZ312" s="13"/>
      <c r="PA312" s="13"/>
      <c r="PB312" s="13"/>
      <c r="PC312" s="13"/>
      <c r="PD312" s="13"/>
      <c r="PE312" s="13"/>
      <c r="PF312" s="13"/>
      <c r="PG312" s="13"/>
      <c r="PH312" s="13"/>
      <c r="PI312" s="13"/>
      <c r="PJ312" s="13"/>
      <c r="PK312" s="13"/>
      <c r="PL312" s="13"/>
      <c r="PM312" s="13"/>
      <c r="PN312" s="13"/>
      <c r="PO312" s="13"/>
      <c r="PP312" s="13"/>
      <c r="PQ312" s="13"/>
      <c r="PR312" s="13"/>
      <c r="PS312" s="13"/>
      <c r="PT312" s="13"/>
      <c r="PU312" s="13"/>
      <c r="PV312" s="13"/>
      <c r="PW312" s="13"/>
      <c r="PX312" s="13"/>
      <c r="PY312" s="13"/>
      <c r="PZ312" s="13"/>
      <c r="QA312" s="13"/>
      <c r="QB312" s="13"/>
      <c r="QC312" s="13"/>
      <c r="QD312" s="13"/>
      <c r="QE312" s="13"/>
      <c r="QF312" s="13"/>
    </row>
    <row r="313" spans="8:448"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103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13"/>
      <c r="AZ313" s="13"/>
      <c r="BD313" s="157"/>
      <c r="BE313" s="158"/>
      <c r="BF313" s="76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  <c r="IW313" s="13"/>
      <c r="IX313" s="13"/>
      <c r="IY313" s="13"/>
      <c r="IZ313" s="13"/>
      <c r="JA313" s="13"/>
      <c r="JB313" s="13"/>
      <c r="JC313" s="13"/>
      <c r="JD313" s="13"/>
      <c r="JE313" s="13"/>
      <c r="JF313" s="13"/>
      <c r="JG313" s="13"/>
      <c r="JH313" s="13"/>
      <c r="JI313" s="13"/>
      <c r="JJ313" s="13"/>
      <c r="JK313" s="13"/>
      <c r="JL313" s="13"/>
      <c r="JM313" s="13"/>
      <c r="JN313" s="13"/>
      <c r="JO313" s="13"/>
      <c r="JP313" s="13"/>
      <c r="JQ313" s="13"/>
      <c r="JR313" s="13"/>
      <c r="JS313" s="13"/>
      <c r="JT313" s="13"/>
      <c r="JU313" s="13"/>
      <c r="JV313" s="13"/>
      <c r="JW313" s="13"/>
      <c r="JX313" s="13"/>
      <c r="JY313" s="13"/>
      <c r="JZ313" s="13"/>
      <c r="KA313" s="13"/>
      <c r="KB313" s="13"/>
      <c r="KC313" s="13"/>
      <c r="KD313" s="13"/>
      <c r="KE313" s="13"/>
      <c r="KF313" s="13"/>
      <c r="KG313" s="13"/>
      <c r="KH313" s="13"/>
      <c r="KI313" s="13"/>
      <c r="KJ313" s="13"/>
      <c r="KK313" s="13"/>
      <c r="KL313" s="13"/>
      <c r="KM313" s="13"/>
      <c r="KN313" s="13"/>
      <c r="KO313" s="13"/>
      <c r="KP313" s="13"/>
      <c r="KQ313" s="13"/>
      <c r="KR313" s="13"/>
      <c r="KS313" s="13"/>
      <c r="KT313" s="13"/>
      <c r="KU313" s="13"/>
      <c r="KV313" s="13"/>
      <c r="KW313" s="13"/>
      <c r="KX313" s="13"/>
      <c r="KY313" s="13"/>
      <c r="KZ313" s="13"/>
      <c r="LA313" s="13"/>
      <c r="LB313" s="13"/>
      <c r="LC313" s="13"/>
      <c r="LD313" s="13"/>
      <c r="LE313" s="13"/>
      <c r="LF313" s="13"/>
      <c r="LG313" s="13"/>
      <c r="LH313" s="13"/>
      <c r="LI313" s="13"/>
      <c r="LJ313" s="13"/>
      <c r="LK313" s="13"/>
      <c r="LL313" s="13"/>
      <c r="LM313" s="13"/>
      <c r="LN313" s="13"/>
      <c r="LO313" s="13"/>
      <c r="LP313" s="13"/>
      <c r="LQ313" s="13"/>
      <c r="LR313" s="13"/>
      <c r="LS313" s="13"/>
      <c r="LT313" s="13"/>
      <c r="LU313" s="13"/>
      <c r="LV313" s="13"/>
      <c r="LW313" s="13"/>
      <c r="LX313" s="13"/>
      <c r="LY313" s="13"/>
      <c r="LZ313" s="13"/>
      <c r="MA313" s="13"/>
      <c r="MB313" s="13"/>
      <c r="MC313" s="13"/>
      <c r="MD313" s="13"/>
      <c r="ME313" s="13"/>
      <c r="MF313" s="13"/>
      <c r="MG313" s="13"/>
      <c r="MH313" s="13"/>
      <c r="MI313" s="13"/>
      <c r="MJ313" s="13"/>
      <c r="MK313" s="13"/>
      <c r="ML313" s="13"/>
      <c r="MM313" s="13"/>
      <c r="MN313" s="13"/>
      <c r="MO313" s="13"/>
      <c r="MP313" s="13"/>
      <c r="MQ313" s="13"/>
      <c r="MR313" s="13"/>
      <c r="MS313" s="13"/>
      <c r="MT313" s="13"/>
      <c r="MU313" s="13"/>
      <c r="MV313" s="13"/>
      <c r="MW313" s="13"/>
      <c r="MX313" s="13"/>
      <c r="MY313" s="13"/>
      <c r="MZ313" s="13"/>
      <c r="NA313" s="13"/>
      <c r="NB313" s="13"/>
      <c r="NC313" s="13"/>
      <c r="ND313" s="13"/>
      <c r="NE313" s="13"/>
      <c r="NF313" s="13"/>
      <c r="NG313" s="13"/>
      <c r="NH313" s="13"/>
      <c r="NI313" s="13"/>
      <c r="NJ313" s="13"/>
      <c r="NK313" s="13"/>
      <c r="NL313" s="13"/>
      <c r="NM313" s="13"/>
      <c r="NN313" s="13"/>
      <c r="NO313" s="13"/>
      <c r="NP313" s="13"/>
      <c r="NQ313" s="13"/>
      <c r="NR313" s="13"/>
      <c r="NS313" s="13"/>
      <c r="NT313" s="13"/>
      <c r="NU313" s="13"/>
      <c r="NV313" s="13"/>
      <c r="NW313" s="13"/>
      <c r="NX313" s="13"/>
      <c r="NY313" s="13"/>
      <c r="NZ313" s="13"/>
      <c r="OA313" s="13"/>
      <c r="OB313" s="13"/>
      <c r="OC313" s="13"/>
      <c r="OD313" s="13"/>
      <c r="OE313" s="13"/>
      <c r="OF313" s="13"/>
      <c r="OG313" s="13"/>
      <c r="OH313" s="13"/>
      <c r="OI313" s="13"/>
      <c r="OJ313" s="13"/>
      <c r="OK313" s="13"/>
      <c r="OL313" s="13"/>
      <c r="OM313" s="13"/>
      <c r="ON313" s="13"/>
      <c r="OO313" s="13"/>
      <c r="OP313" s="13"/>
      <c r="OQ313" s="13"/>
      <c r="OR313" s="13"/>
      <c r="OS313" s="13"/>
      <c r="OT313" s="13"/>
      <c r="OU313" s="13"/>
      <c r="OV313" s="13"/>
      <c r="OW313" s="13"/>
      <c r="OX313" s="13"/>
      <c r="OY313" s="13"/>
      <c r="OZ313" s="13"/>
      <c r="PA313" s="13"/>
      <c r="PB313" s="13"/>
      <c r="PC313" s="13"/>
      <c r="PD313" s="13"/>
      <c r="PE313" s="13"/>
      <c r="PF313" s="13"/>
      <c r="PG313" s="13"/>
      <c r="PH313" s="13"/>
      <c r="PI313" s="13"/>
      <c r="PJ313" s="13"/>
      <c r="PK313" s="13"/>
      <c r="PL313" s="13"/>
      <c r="PM313" s="13"/>
      <c r="PN313" s="13"/>
      <c r="PO313" s="13"/>
      <c r="PP313" s="13"/>
      <c r="PQ313" s="13"/>
      <c r="PR313" s="13"/>
      <c r="PS313" s="13"/>
      <c r="PT313" s="13"/>
      <c r="PU313" s="13"/>
      <c r="PV313" s="13"/>
      <c r="PW313" s="13"/>
      <c r="PX313" s="13"/>
      <c r="PY313" s="13"/>
      <c r="PZ313" s="13"/>
      <c r="QA313" s="13"/>
      <c r="QB313" s="13"/>
      <c r="QC313" s="13"/>
      <c r="QD313" s="13"/>
      <c r="QE313" s="13"/>
      <c r="QF313" s="13"/>
    </row>
    <row r="314" spans="8:448"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103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13"/>
      <c r="AZ314" s="13"/>
      <c r="BD314" s="157"/>
      <c r="BE314" s="158"/>
      <c r="BF314" s="76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  <c r="IW314" s="13"/>
      <c r="IX314" s="13"/>
      <c r="IY314" s="13"/>
      <c r="IZ314" s="13"/>
      <c r="JA314" s="13"/>
      <c r="JB314" s="13"/>
      <c r="JC314" s="13"/>
      <c r="JD314" s="13"/>
      <c r="JE314" s="13"/>
      <c r="JF314" s="13"/>
      <c r="JG314" s="13"/>
      <c r="JH314" s="13"/>
      <c r="JI314" s="13"/>
      <c r="JJ314" s="13"/>
      <c r="JK314" s="13"/>
      <c r="JL314" s="13"/>
      <c r="JM314" s="13"/>
      <c r="JN314" s="13"/>
      <c r="JO314" s="13"/>
      <c r="JP314" s="13"/>
      <c r="JQ314" s="13"/>
      <c r="JR314" s="13"/>
      <c r="JS314" s="13"/>
      <c r="JT314" s="13"/>
      <c r="JU314" s="13"/>
      <c r="JV314" s="13"/>
      <c r="JW314" s="13"/>
      <c r="JX314" s="13"/>
      <c r="JY314" s="13"/>
      <c r="JZ314" s="13"/>
      <c r="KA314" s="13"/>
      <c r="KB314" s="13"/>
      <c r="KC314" s="13"/>
      <c r="KD314" s="13"/>
      <c r="KE314" s="13"/>
      <c r="KF314" s="13"/>
      <c r="KG314" s="13"/>
      <c r="KH314" s="13"/>
      <c r="KI314" s="13"/>
      <c r="KJ314" s="13"/>
      <c r="KK314" s="13"/>
      <c r="KL314" s="13"/>
      <c r="KM314" s="13"/>
      <c r="KN314" s="13"/>
      <c r="KO314" s="13"/>
      <c r="KP314" s="13"/>
      <c r="KQ314" s="13"/>
      <c r="KR314" s="13"/>
      <c r="KS314" s="13"/>
      <c r="KT314" s="13"/>
      <c r="KU314" s="13"/>
      <c r="KV314" s="13"/>
      <c r="KW314" s="13"/>
      <c r="KX314" s="13"/>
      <c r="KY314" s="13"/>
      <c r="KZ314" s="13"/>
      <c r="LA314" s="13"/>
      <c r="LB314" s="13"/>
      <c r="LC314" s="13"/>
      <c r="LD314" s="13"/>
      <c r="LE314" s="13"/>
      <c r="LF314" s="13"/>
      <c r="LG314" s="13"/>
      <c r="LH314" s="13"/>
      <c r="LI314" s="13"/>
      <c r="LJ314" s="13"/>
      <c r="LK314" s="13"/>
      <c r="LL314" s="13"/>
      <c r="LM314" s="13"/>
      <c r="LN314" s="13"/>
      <c r="LO314" s="13"/>
      <c r="LP314" s="13"/>
      <c r="LQ314" s="13"/>
      <c r="LR314" s="13"/>
      <c r="LS314" s="13"/>
      <c r="LT314" s="13"/>
      <c r="LU314" s="13"/>
      <c r="LV314" s="13"/>
      <c r="LW314" s="13"/>
      <c r="LX314" s="13"/>
      <c r="LY314" s="13"/>
      <c r="LZ314" s="13"/>
      <c r="MA314" s="13"/>
      <c r="MB314" s="13"/>
      <c r="MC314" s="13"/>
      <c r="MD314" s="13"/>
      <c r="ME314" s="13"/>
      <c r="MF314" s="13"/>
      <c r="MG314" s="13"/>
      <c r="MH314" s="13"/>
      <c r="MI314" s="13"/>
      <c r="MJ314" s="13"/>
      <c r="MK314" s="13"/>
      <c r="ML314" s="13"/>
      <c r="MM314" s="13"/>
      <c r="MN314" s="13"/>
      <c r="MO314" s="13"/>
      <c r="MP314" s="13"/>
      <c r="MQ314" s="13"/>
      <c r="MR314" s="13"/>
      <c r="MS314" s="13"/>
      <c r="MT314" s="13"/>
      <c r="MU314" s="13"/>
      <c r="MV314" s="13"/>
      <c r="MW314" s="13"/>
      <c r="MX314" s="13"/>
      <c r="MY314" s="13"/>
      <c r="MZ314" s="13"/>
      <c r="NA314" s="13"/>
      <c r="NB314" s="13"/>
      <c r="NC314" s="13"/>
      <c r="ND314" s="13"/>
      <c r="NE314" s="13"/>
      <c r="NF314" s="13"/>
      <c r="NG314" s="13"/>
      <c r="NH314" s="13"/>
      <c r="NI314" s="13"/>
      <c r="NJ314" s="13"/>
      <c r="NK314" s="13"/>
      <c r="NL314" s="13"/>
      <c r="NM314" s="13"/>
      <c r="NN314" s="13"/>
      <c r="NO314" s="13"/>
      <c r="NP314" s="13"/>
      <c r="NQ314" s="13"/>
      <c r="NR314" s="13"/>
      <c r="NS314" s="13"/>
      <c r="NT314" s="13"/>
      <c r="NU314" s="13"/>
      <c r="NV314" s="13"/>
      <c r="NW314" s="13"/>
      <c r="NX314" s="13"/>
      <c r="NY314" s="13"/>
      <c r="NZ314" s="13"/>
      <c r="OA314" s="13"/>
      <c r="OB314" s="13"/>
      <c r="OC314" s="13"/>
      <c r="OD314" s="13"/>
      <c r="OE314" s="13"/>
      <c r="OF314" s="13"/>
      <c r="OG314" s="13"/>
      <c r="OH314" s="13"/>
      <c r="OI314" s="13"/>
      <c r="OJ314" s="13"/>
      <c r="OK314" s="13"/>
      <c r="OL314" s="13"/>
      <c r="OM314" s="13"/>
      <c r="ON314" s="13"/>
      <c r="OO314" s="13"/>
      <c r="OP314" s="13"/>
      <c r="OQ314" s="13"/>
      <c r="OR314" s="13"/>
      <c r="OS314" s="13"/>
      <c r="OT314" s="13"/>
      <c r="OU314" s="13"/>
      <c r="OV314" s="13"/>
      <c r="OW314" s="13"/>
      <c r="OX314" s="13"/>
      <c r="OY314" s="13"/>
      <c r="OZ314" s="13"/>
      <c r="PA314" s="13"/>
      <c r="PB314" s="13"/>
      <c r="PC314" s="13"/>
      <c r="PD314" s="13"/>
      <c r="PE314" s="13"/>
      <c r="PF314" s="13"/>
      <c r="PG314" s="13"/>
      <c r="PH314" s="13"/>
      <c r="PI314" s="13"/>
      <c r="PJ314" s="13"/>
      <c r="PK314" s="13"/>
      <c r="PL314" s="13"/>
      <c r="PM314" s="13"/>
      <c r="PN314" s="13"/>
      <c r="PO314" s="13"/>
      <c r="PP314" s="13"/>
      <c r="PQ314" s="13"/>
      <c r="PR314" s="13"/>
      <c r="PS314" s="13"/>
      <c r="PT314" s="13"/>
      <c r="PU314" s="13"/>
      <c r="PV314" s="13"/>
      <c r="PW314" s="13"/>
      <c r="PX314" s="13"/>
      <c r="PY314" s="13"/>
      <c r="PZ314" s="13"/>
      <c r="QA314" s="13"/>
      <c r="QB314" s="13"/>
      <c r="QC314" s="13"/>
      <c r="QD314" s="13"/>
      <c r="QE314" s="13"/>
      <c r="QF314" s="13"/>
    </row>
    <row r="315" spans="8:448"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103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13"/>
      <c r="AZ315" s="13"/>
      <c r="BD315" s="157"/>
      <c r="BE315" s="158"/>
      <c r="BF315" s="76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  <c r="IW315" s="13"/>
      <c r="IX315" s="13"/>
      <c r="IY315" s="13"/>
      <c r="IZ315" s="13"/>
      <c r="JA315" s="13"/>
      <c r="JB315" s="13"/>
      <c r="JC315" s="13"/>
      <c r="JD315" s="13"/>
      <c r="JE315" s="13"/>
      <c r="JF315" s="13"/>
      <c r="JG315" s="13"/>
      <c r="JH315" s="13"/>
      <c r="JI315" s="13"/>
      <c r="JJ315" s="13"/>
      <c r="JK315" s="13"/>
      <c r="JL315" s="13"/>
      <c r="JM315" s="13"/>
      <c r="JN315" s="13"/>
      <c r="JO315" s="13"/>
      <c r="JP315" s="13"/>
      <c r="JQ315" s="13"/>
      <c r="JR315" s="13"/>
      <c r="JS315" s="13"/>
      <c r="JT315" s="13"/>
      <c r="JU315" s="13"/>
      <c r="JV315" s="13"/>
      <c r="JW315" s="13"/>
      <c r="JX315" s="13"/>
      <c r="JY315" s="13"/>
      <c r="JZ315" s="13"/>
      <c r="KA315" s="13"/>
      <c r="KB315" s="13"/>
      <c r="KC315" s="13"/>
      <c r="KD315" s="13"/>
      <c r="KE315" s="13"/>
      <c r="KF315" s="13"/>
      <c r="KG315" s="13"/>
      <c r="KH315" s="13"/>
      <c r="KI315" s="13"/>
      <c r="KJ315" s="13"/>
      <c r="KK315" s="13"/>
      <c r="KL315" s="13"/>
      <c r="KM315" s="13"/>
      <c r="KN315" s="13"/>
      <c r="KO315" s="13"/>
      <c r="KP315" s="13"/>
      <c r="KQ315" s="13"/>
      <c r="KR315" s="13"/>
      <c r="KS315" s="13"/>
      <c r="KT315" s="13"/>
      <c r="KU315" s="13"/>
      <c r="KV315" s="13"/>
      <c r="KW315" s="13"/>
      <c r="KX315" s="13"/>
      <c r="KY315" s="13"/>
      <c r="KZ315" s="13"/>
      <c r="LA315" s="13"/>
      <c r="LB315" s="13"/>
      <c r="LC315" s="13"/>
      <c r="LD315" s="13"/>
      <c r="LE315" s="13"/>
      <c r="LF315" s="13"/>
      <c r="LG315" s="13"/>
      <c r="LH315" s="13"/>
      <c r="LI315" s="13"/>
      <c r="LJ315" s="13"/>
      <c r="LK315" s="13"/>
      <c r="LL315" s="13"/>
      <c r="LM315" s="13"/>
      <c r="LN315" s="13"/>
      <c r="LO315" s="13"/>
      <c r="LP315" s="13"/>
      <c r="LQ315" s="13"/>
      <c r="LR315" s="13"/>
      <c r="LS315" s="13"/>
      <c r="LT315" s="13"/>
      <c r="LU315" s="13"/>
      <c r="LV315" s="13"/>
      <c r="LW315" s="13"/>
      <c r="LX315" s="13"/>
      <c r="LY315" s="13"/>
      <c r="LZ315" s="13"/>
      <c r="MA315" s="13"/>
      <c r="MB315" s="13"/>
      <c r="MC315" s="13"/>
      <c r="MD315" s="13"/>
      <c r="ME315" s="13"/>
      <c r="MF315" s="13"/>
      <c r="MG315" s="13"/>
      <c r="MH315" s="13"/>
      <c r="MI315" s="13"/>
      <c r="MJ315" s="13"/>
      <c r="MK315" s="13"/>
      <c r="ML315" s="13"/>
      <c r="MM315" s="13"/>
      <c r="MN315" s="13"/>
      <c r="MO315" s="13"/>
      <c r="MP315" s="13"/>
      <c r="MQ315" s="13"/>
      <c r="MR315" s="13"/>
      <c r="MS315" s="13"/>
      <c r="MT315" s="13"/>
      <c r="MU315" s="13"/>
      <c r="MV315" s="13"/>
      <c r="MW315" s="13"/>
      <c r="MX315" s="13"/>
      <c r="MY315" s="13"/>
      <c r="MZ315" s="13"/>
      <c r="NA315" s="13"/>
      <c r="NB315" s="13"/>
      <c r="NC315" s="13"/>
      <c r="ND315" s="13"/>
      <c r="NE315" s="13"/>
      <c r="NF315" s="13"/>
      <c r="NG315" s="13"/>
      <c r="NH315" s="13"/>
      <c r="NI315" s="13"/>
      <c r="NJ315" s="13"/>
      <c r="NK315" s="13"/>
      <c r="NL315" s="13"/>
      <c r="NM315" s="13"/>
      <c r="NN315" s="13"/>
      <c r="NO315" s="13"/>
      <c r="NP315" s="13"/>
      <c r="NQ315" s="13"/>
      <c r="NR315" s="13"/>
      <c r="NS315" s="13"/>
      <c r="NT315" s="13"/>
      <c r="NU315" s="13"/>
      <c r="NV315" s="13"/>
      <c r="NW315" s="13"/>
      <c r="NX315" s="13"/>
      <c r="NY315" s="13"/>
      <c r="NZ315" s="13"/>
      <c r="OA315" s="13"/>
      <c r="OB315" s="13"/>
      <c r="OC315" s="13"/>
      <c r="OD315" s="13"/>
      <c r="OE315" s="13"/>
      <c r="OF315" s="13"/>
      <c r="OG315" s="13"/>
      <c r="OH315" s="13"/>
      <c r="OI315" s="13"/>
      <c r="OJ315" s="13"/>
      <c r="OK315" s="13"/>
      <c r="OL315" s="13"/>
      <c r="OM315" s="13"/>
      <c r="ON315" s="13"/>
      <c r="OO315" s="13"/>
      <c r="OP315" s="13"/>
      <c r="OQ315" s="13"/>
      <c r="OR315" s="13"/>
      <c r="OS315" s="13"/>
      <c r="OT315" s="13"/>
      <c r="OU315" s="13"/>
      <c r="OV315" s="13"/>
      <c r="OW315" s="13"/>
      <c r="OX315" s="13"/>
      <c r="OY315" s="13"/>
      <c r="OZ315" s="13"/>
      <c r="PA315" s="13"/>
      <c r="PB315" s="13"/>
      <c r="PC315" s="13"/>
      <c r="PD315" s="13"/>
      <c r="PE315" s="13"/>
      <c r="PF315" s="13"/>
      <c r="PG315" s="13"/>
      <c r="PH315" s="13"/>
      <c r="PI315" s="13"/>
      <c r="PJ315" s="13"/>
      <c r="PK315" s="13"/>
      <c r="PL315" s="13"/>
      <c r="PM315" s="13"/>
      <c r="PN315" s="13"/>
      <c r="PO315" s="13"/>
      <c r="PP315" s="13"/>
      <c r="PQ315" s="13"/>
      <c r="PR315" s="13"/>
      <c r="PS315" s="13"/>
      <c r="PT315" s="13"/>
      <c r="PU315" s="13"/>
      <c r="PV315" s="13"/>
      <c r="PW315" s="13"/>
      <c r="PX315" s="13"/>
      <c r="PY315" s="13"/>
      <c r="PZ315" s="13"/>
      <c r="QA315" s="13"/>
      <c r="QB315" s="13"/>
      <c r="QC315" s="13"/>
      <c r="QD315" s="13"/>
      <c r="QE315" s="13"/>
      <c r="QF315" s="13"/>
    </row>
    <row r="316" spans="8:448"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103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13"/>
      <c r="AZ316" s="13"/>
      <c r="BD316" s="157"/>
      <c r="BE316" s="158"/>
      <c r="BF316" s="76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  <c r="IW316" s="13"/>
      <c r="IX316" s="13"/>
      <c r="IY316" s="13"/>
      <c r="IZ316" s="13"/>
      <c r="JA316" s="13"/>
      <c r="JB316" s="13"/>
      <c r="JC316" s="13"/>
      <c r="JD316" s="13"/>
      <c r="JE316" s="13"/>
      <c r="JF316" s="13"/>
      <c r="JG316" s="13"/>
      <c r="JH316" s="13"/>
      <c r="JI316" s="13"/>
      <c r="JJ316" s="13"/>
      <c r="JK316" s="13"/>
      <c r="JL316" s="13"/>
      <c r="JM316" s="13"/>
      <c r="JN316" s="13"/>
      <c r="JO316" s="13"/>
      <c r="JP316" s="13"/>
      <c r="JQ316" s="13"/>
      <c r="JR316" s="13"/>
      <c r="JS316" s="13"/>
      <c r="JT316" s="13"/>
      <c r="JU316" s="13"/>
      <c r="JV316" s="13"/>
      <c r="JW316" s="13"/>
      <c r="JX316" s="13"/>
      <c r="JY316" s="13"/>
      <c r="JZ316" s="13"/>
      <c r="KA316" s="13"/>
      <c r="KB316" s="13"/>
      <c r="KC316" s="13"/>
      <c r="KD316" s="13"/>
      <c r="KE316" s="13"/>
      <c r="KF316" s="13"/>
      <c r="KG316" s="13"/>
      <c r="KH316" s="13"/>
      <c r="KI316" s="13"/>
      <c r="KJ316" s="13"/>
      <c r="KK316" s="13"/>
      <c r="KL316" s="13"/>
      <c r="KM316" s="13"/>
      <c r="KN316" s="13"/>
      <c r="KO316" s="13"/>
      <c r="KP316" s="13"/>
      <c r="KQ316" s="13"/>
      <c r="KR316" s="13"/>
      <c r="KS316" s="13"/>
      <c r="KT316" s="13"/>
      <c r="KU316" s="13"/>
      <c r="KV316" s="13"/>
      <c r="KW316" s="13"/>
      <c r="KX316" s="13"/>
      <c r="KY316" s="13"/>
      <c r="KZ316" s="13"/>
      <c r="LA316" s="13"/>
      <c r="LB316" s="13"/>
      <c r="LC316" s="13"/>
      <c r="LD316" s="13"/>
      <c r="LE316" s="13"/>
      <c r="LF316" s="13"/>
      <c r="LG316" s="13"/>
      <c r="LH316" s="13"/>
      <c r="LI316" s="13"/>
      <c r="LJ316" s="13"/>
      <c r="LK316" s="13"/>
      <c r="LL316" s="13"/>
      <c r="LM316" s="13"/>
      <c r="LN316" s="13"/>
      <c r="LO316" s="13"/>
      <c r="LP316" s="13"/>
      <c r="LQ316" s="13"/>
      <c r="LR316" s="13"/>
      <c r="LS316" s="13"/>
      <c r="LT316" s="13"/>
      <c r="LU316" s="13"/>
      <c r="LV316" s="13"/>
      <c r="LW316" s="13"/>
      <c r="LX316" s="13"/>
      <c r="LY316" s="13"/>
      <c r="LZ316" s="13"/>
      <c r="MA316" s="13"/>
      <c r="MB316" s="13"/>
      <c r="MC316" s="13"/>
      <c r="MD316" s="13"/>
      <c r="ME316" s="13"/>
      <c r="MF316" s="13"/>
      <c r="MG316" s="13"/>
      <c r="MH316" s="13"/>
      <c r="MI316" s="13"/>
      <c r="MJ316" s="13"/>
      <c r="MK316" s="13"/>
      <c r="ML316" s="13"/>
      <c r="MM316" s="13"/>
      <c r="MN316" s="13"/>
      <c r="MO316" s="13"/>
      <c r="MP316" s="13"/>
      <c r="MQ316" s="13"/>
      <c r="MR316" s="13"/>
      <c r="MS316" s="13"/>
      <c r="MT316" s="13"/>
      <c r="MU316" s="13"/>
      <c r="MV316" s="13"/>
      <c r="MW316" s="13"/>
      <c r="MX316" s="13"/>
      <c r="MY316" s="13"/>
      <c r="MZ316" s="13"/>
      <c r="NA316" s="13"/>
      <c r="NB316" s="13"/>
      <c r="NC316" s="13"/>
      <c r="ND316" s="13"/>
      <c r="NE316" s="13"/>
      <c r="NF316" s="13"/>
      <c r="NG316" s="13"/>
      <c r="NH316" s="13"/>
      <c r="NI316" s="13"/>
      <c r="NJ316" s="13"/>
      <c r="NK316" s="13"/>
      <c r="NL316" s="13"/>
      <c r="NM316" s="13"/>
      <c r="NN316" s="13"/>
      <c r="NO316" s="13"/>
      <c r="NP316" s="13"/>
      <c r="NQ316" s="13"/>
      <c r="NR316" s="13"/>
      <c r="NS316" s="13"/>
      <c r="NT316" s="13"/>
      <c r="NU316" s="13"/>
      <c r="NV316" s="13"/>
      <c r="NW316" s="13"/>
      <c r="NX316" s="13"/>
      <c r="NY316" s="13"/>
      <c r="NZ316" s="13"/>
      <c r="OA316" s="13"/>
      <c r="OB316" s="13"/>
      <c r="OC316" s="13"/>
      <c r="OD316" s="13"/>
      <c r="OE316" s="13"/>
      <c r="OF316" s="13"/>
      <c r="OG316" s="13"/>
      <c r="OH316" s="13"/>
      <c r="OI316" s="13"/>
      <c r="OJ316" s="13"/>
      <c r="OK316" s="13"/>
      <c r="OL316" s="13"/>
      <c r="OM316" s="13"/>
      <c r="ON316" s="13"/>
      <c r="OO316" s="13"/>
      <c r="OP316" s="13"/>
      <c r="OQ316" s="13"/>
      <c r="OR316" s="13"/>
      <c r="OS316" s="13"/>
      <c r="OT316" s="13"/>
      <c r="OU316" s="13"/>
      <c r="OV316" s="13"/>
      <c r="OW316" s="13"/>
      <c r="OX316" s="13"/>
      <c r="OY316" s="13"/>
      <c r="OZ316" s="13"/>
      <c r="PA316" s="13"/>
      <c r="PB316" s="13"/>
      <c r="PC316" s="13"/>
      <c r="PD316" s="13"/>
      <c r="PE316" s="13"/>
      <c r="PF316" s="13"/>
      <c r="PG316" s="13"/>
      <c r="PH316" s="13"/>
      <c r="PI316" s="13"/>
      <c r="PJ316" s="13"/>
      <c r="PK316" s="13"/>
      <c r="PL316" s="13"/>
      <c r="PM316" s="13"/>
      <c r="PN316" s="13"/>
      <c r="PO316" s="13"/>
      <c r="PP316" s="13"/>
      <c r="PQ316" s="13"/>
      <c r="PR316" s="13"/>
      <c r="PS316" s="13"/>
      <c r="PT316" s="13"/>
      <c r="PU316" s="13"/>
      <c r="PV316" s="13"/>
      <c r="PW316" s="13"/>
      <c r="PX316" s="13"/>
      <c r="PY316" s="13"/>
      <c r="PZ316" s="13"/>
      <c r="QA316" s="13"/>
      <c r="QB316" s="13"/>
      <c r="QC316" s="13"/>
      <c r="QD316" s="13"/>
      <c r="QE316" s="13"/>
      <c r="QF316" s="13"/>
    </row>
    <row r="317" spans="8:448"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103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13"/>
      <c r="AZ317" s="13"/>
      <c r="BD317" s="157"/>
      <c r="BE317" s="158"/>
      <c r="BF317" s="76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  <c r="IW317" s="13"/>
      <c r="IX317" s="13"/>
      <c r="IY317" s="13"/>
      <c r="IZ317" s="13"/>
      <c r="JA317" s="13"/>
      <c r="JB317" s="13"/>
      <c r="JC317" s="13"/>
      <c r="JD317" s="13"/>
      <c r="JE317" s="13"/>
      <c r="JF317" s="13"/>
      <c r="JG317" s="13"/>
      <c r="JH317" s="13"/>
      <c r="JI317" s="13"/>
      <c r="JJ317" s="13"/>
      <c r="JK317" s="13"/>
      <c r="JL317" s="13"/>
      <c r="JM317" s="13"/>
      <c r="JN317" s="13"/>
      <c r="JO317" s="13"/>
      <c r="JP317" s="13"/>
      <c r="JQ317" s="13"/>
      <c r="JR317" s="13"/>
      <c r="JS317" s="13"/>
      <c r="JT317" s="13"/>
      <c r="JU317" s="13"/>
      <c r="JV317" s="13"/>
      <c r="JW317" s="13"/>
      <c r="JX317" s="13"/>
      <c r="JY317" s="13"/>
      <c r="JZ317" s="13"/>
      <c r="KA317" s="13"/>
      <c r="KB317" s="13"/>
      <c r="KC317" s="13"/>
      <c r="KD317" s="13"/>
      <c r="KE317" s="13"/>
      <c r="KF317" s="13"/>
      <c r="KG317" s="13"/>
      <c r="KH317" s="13"/>
      <c r="KI317" s="13"/>
      <c r="KJ317" s="13"/>
      <c r="KK317" s="13"/>
      <c r="KL317" s="13"/>
      <c r="KM317" s="13"/>
      <c r="KN317" s="13"/>
      <c r="KO317" s="13"/>
      <c r="KP317" s="13"/>
      <c r="KQ317" s="13"/>
      <c r="KR317" s="13"/>
      <c r="KS317" s="13"/>
      <c r="KT317" s="13"/>
      <c r="KU317" s="13"/>
      <c r="KV317" s="13"/>
      <c r="KW317" s="13"/>
      <c r="KX317" s="13"/>
      <c r="KY317" s="13"/>
      <c r="KZ317" s="13"/>
      <c r="LA317" s="13"/>
      <c r="LB317" s="13"/>
      <c r="LC317" s="13"/>
      <c r="LD317" s="13"/>
      <c r="LE317" s="13"/>
      <c r="LF317" s="13"/>
      <c r="LG317" s="13"/>
      <c r="LH317" s="13"/>
      <c r="LI317" s="13"/>
      <c r="LJ317" s="13"/>
      <c r="LK317" s="13"/>
      <c r="LL317" s="13"/>
      <c r="LM317" s="13"/>
      <c r="LN317" s="13"/>
      <c r="LO317" s="13"/>
      <c r="LP317" s="13"/>
      <c r="LQ317" s="13"/>
      <c r="LR317" s="13"/>
      <c r="LS317" s="13"/>
      <c r="LT317" s="13"/>
      <c r="LU317" s="13"/>
      <c r="LV317" s="13"/>
      <c r="LW317" s="13"/>
      <c r="LX317" s="13"/>
      <c r="LY317" s="13"/>
      <c r="LZ317" s="13"/>
      <c r="MA317" s="13"/>
      <c r="MB317" s="13"/>
      <c r="MC317" s="13"/>
      <c r="MD317" s="13"/>
      <c r="ME317" s="13"/>
      <c r="MF317" s="13"/>
      <c r="MG317" s="13"/>
      <c r="MH317" s="13"/>
      <c r="MI317" s="13"/>
      <c r="MJ317" s="13"/>
      <c r="MK317" s="13"/>
      <c r="ML317" s="13"/>
      <c r="MM317" s="13"/>
      <c r="MN317" s="13"/>
      <c r="MO317" s="13"/>
      <c r="MP317" s="13"/>
      <c r="MQ317" s="13"/>
      <c r="MR317" s="13"/>
      <c r="MS317" s="13"/>
      <c r="MT317" s="13"/>
      <c r="MU317" s="13"/>
      <c r="MV317" s="13"/>
      <c r="MW317" s="13"/>
      <c r="MX317" s="13"/>
      <c r="MY317" s="13"/>
      <c r="MZ317" s="13"/>
      <c r="NA317" s="13"/>
      <c r="NB317" s="13"/>
      <c r="NC317" s="13"/>
      <c r="ND317" s="13"/>
      <c r="NE317" s="13"/>
      <c r="NF317" s="13"/>
      <c r="NG317" s="13"/>
      <c r="NH317" s="13"/>
      <c r="NI317" s="13"/>
      <c r="NJ317" s="13"/>
      <c r="NK317" s="13"/>
      <c r="NL317" s="13"/>
      <c r="NM317" s="13"/>
      <c r="NN317" s="13"/>
      <c r="NO317" s="13"/>
      <c r="NP317" s="13"/>
      <c r="NQ317" s="13"/>
      <c r="NR317" s="13"/>
      <c r="NS317" s="13"/>
      <c r="NT317" s="13"/>
      <c r="NU317" s="13"/>
      <c r="NV317" s="13"/>
      <c r="NW317" s="13"/>
      <c r="NX317" s="13"/>
      <c r="NY317" s="13"/>
      <c r="NZ317" s="13"/>
      <c r="OA317" s="13"/>
      <c r="OB317" s="13"/>
      <c r="OC317" s="13"/>
      <c r="OD317" s="13"/>
      <c r="OE317" s="13"/>
      <c r="OF317" s="13"/>
      <c r="OG317" s="13"/>
      <c r="OH317" s="13"/>
      <c r="OI317" s="13"/>
      <c r="OJ317" s="13"/>
      <c r="OK317" s="13"/>
      <c r="OL317" s="13"/>
      <c r="OM317" s="13"/>
      <c r="ON317" s="13"/>
      <c r="OO317" s="13"/>
      <c r="OP317" s="13"/>
      <c r="OQ317" s="13"/>
      <c r="OR317" s="13"/>
      <c r="OS317" s="13"/>
      <c r="OT317" s="13"/>
      <c r="OU317" s="13"/>
      <c r="OV317" s="13"/>
      <c r="OW317" s="13"/>
      <c r="OX317" s="13"/>
      <c r="OY317" s="13"/>
      <c r="OZ317" s="13"/>
      <c r="PA317" s="13"/>
      <c r="PB317" s="13"/>
      <c r="PC317" s="13"/>
      <c r="PD317" s="13"/>
      <c r="PE317" s="13"/>
      <c r="PF317" s="13"/>
      <c r="PG317" s="13"/>
      <c r="PH317" s="13"/>
      <c r="PI317" s="13"/>
      <c r="PJ317" s="13"/>
      <c r="PK317" s="13"/>
      <c r="PL317" s="13"/>
      <c r="PM317" s="13"/>
      <c r="PN317" s="13"/>
      <c r="PO317" s="13"/>
      <c r="PP317" s="13"/>
      <c r="PQ317" s="13"/>
      <c r="PR317" s="13"/>
      <c r="PS317" s="13"/>
      <c r="PT317" s="13"/>
      <c r="PU317" s="13"/>
      <c r="PV317" s="13"/>
      <c r="PW317" s="13"/>
      <c r="PX317" s="13"/>
      <c r="PY317" s="13"/>
      <c r="PZ317" s="13"/>
      <c r="QA317" s="13"/>
      <c r="QB317" s="13"/>
      <c r="QC317" s="13"/>
      <c r="QD317" s="13"/>
      <c r="QE317" s="13"/>
      <c r="QF317" s="13"/>
    </row>
    <row r="318" spans="8:448"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103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13"/>
      <c r="AZ318" s="13"/>
      <c r="BD318" s="157"/>
      <c r="BE318" s="158"/>
      <c r="BF318" s="76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  <c r="IW318" s="13"/>
      <c r="IX318" s="13"/>
      <c r="IY318" s="13"/>
      <c r="IZ318" s="13"/>
      <c r="JA318" s="13"/>
      <c r="JB318" s="13"/>
      <c r="JC318" s="13"/>
      <c r="JD318" s="13"/>
      <c r="JE318" s="13"/>
      <c r="JF318" s="13"/>
      <c r="JG318" s="13"/>
      <c r="JH318" s="13"/>
      <c r="JI318" s="13"/>
      <c r="JJ318" s="13"/>
      <c r="JK318" s="13"/>
      <c r="JL318" s="13"/>
      <c r="JM318" s="13"/>
      <c r="JN318" s="13"/>
      <c r="JO318" s="13"/>
      <c r="JP318" s="13"/>
      <c r="JQ318" s="13"/>
      <c r="JR318" s="13"/>
      <c r="JS318" s="13"/>
      <c r="JT318" s="13"/>
      <c r="JU318" s="13"/>
      <c r="JV318" s="13"/>
      <c r="JW318" s="13"/>
      <c r="JX318" s="13"/>
      <c r="JY318" s="13"/>
      <c r="JZ318" s="13"/>
      <c r="KA318" s="13"/>
      <c r="KB318" s="13"/>
      <c r="KC318" s="13"/>
      <c r="KD318" s="13"/>
      <c r="KE318" s="13"/>
      <c r="KF318" s="13"/>
      <c r="KG318" s="13"/>
      <c r="KH318" s="13"/>
      <c r="KI318" s="13"/>
      <c r="KJ318" s="13"/>
      <c r="KK318" s="13"/>
      <c r="KL318" s="13"/>
      <c r="KM318" s="13"/>
      <c r="KN318" s="13"/>
      <c r="KO318" s="13"/>
      <c r="KP318" s="13"/>
      <c r="KQ318" s="13"/>
      <c r="KR318" s="13"/>
      <c r="KS318" s="13"/>
      <c r="KT318" s="13"/>
      <c r="KU318" s="13"/>
      <c r="KV318" s="13"/>
      <c r="KW318" s="13"/>
      <c r="KX318" s="13"/>
      <c r="KY318" s="13"/>
      <c r="KZ318" s="13"/>
      <c r="LA318" s="13"/>
      <c r="LB318" s="13"/>
      <c r="LC318" s="13"/>
      <c r="LD318" s="13"/>
      <c r="LE318" s="13"/>
      <c r="LF318" s="13"/>
      <c r="LG318" s="13"/>
      <c r="LH318" s="13"/>
      <c r="LI318" s="13"/>
      <c r="LJ318" s="13"/>
      <c r="LK318" s="13"/>
      <c r="LL318" s="13"/>
      <c r="LM318" s="13"/>
      <c r="LN318" s="13"/>
      <c r="LO318" s="13"/>
      <c r="LP318" s="13"/>
      <c r="LQ318" s="13"/>
      <c r="LR318" s="13"/>
      <c r="LS318" s="13"/>
      <c r="LT318" s="13"/>
      <c r="LU318" s="13"/>
      <c r="LV318" s="13"/>
      <c r="LW318" s="13"/>
      <c r="LX318" s="13"/>
      <c r="LY318" s="13"/>
      <c r="LZ318" s="13"/>
      <c r="MA318" s="13"/>
      <c r="MB318" s="13"/>
      <c r="MC318" s="13"/>
      <c r="MD318" s="13"/>
      <c r="ME318" s="13"/>
      <c r="MF318" s="13"/>
      <c r="MG318" s="13"/>
      <c r="MH318" s="13"/>
      <c r="MI318" s="13"/>
      <c r="MJ318" s="13"/>
      <c r="MK318" s="13"/>
      <c r="ML318" s="13"/>
      <c r="MM318" s="13"/>
      <c r="MN318" s="13"/>
      <c r="MO318" s="13"/>
      <c r="MP318" s="13"/>
      <c r="MQ318" s="13"/>
      <c r="MR318" s="13"/>
      <c r="MS318" s="13"/>
      <c r="MT318" s="13"/>
      <c r="MU318" s="13"/>
      <c r="MV318" s="13"/>
      <c r="MW318" s="13"/>
      <c r="MX318" s="13"/>
      <c r="MY318" s="13"/>
      <c r="MZ318" s="13"/>
      <c r="NA318" s="13"/>
      <c r="NB318" s="13"/>
      <c r="NC318" s="13"/>
      <c r="ND318" s="13"/>
      <c r="NE318" s="13"/>
      <c r="NF318" s="13"/>
      <c r="NG318" s="13"/>
      <c r="NH318" s="13"/>
      <c r="NI318" s="13"/>
      <c r="NJ318" s="13"/>
      <c r="NK318" s="13"/>
      <c r="NL318" s="13"/>
      <c r="NM318" s="13"/>
      <c r="NN318" s="13"/>
      <c r="NO318" s="13"/>
      <c r="NP318" s="13"/>
      <c r="NQ318" s="13"/>
      <c r="NR318" s="13"/>
      <c r="NS318" s="13"/>
      <c r="NT318" s="13"/>
      <c r="NU318" s="13"/>
      <c r="NV318" s="13"/>
      <c r="NW318" s="13"/>
      <c r="NX318" s="13"/>
      <c r="NY318" s="13"/>
      <c r="NZ318" s="13"/>
      <c r="OA318" s="13"/>
      <c r="OB318" s="13"/>
      <c r="OC318" s="13"/>
      <c r="OD318" s="13"/>
      <c r="OE318" s="13"/>
      <c r="OF318" s="13"/>
      <c r="OG318" s="13"/>
      <c r="OH318" s="13"/>
      <c r="OI318" s="13"/>
      <c r="OJ318" s="13"/>
      <c r="OK318" s="13"/>
      <c r="OL318" s="13"/>
      <c r="OM318" s="13"/>
      <c r="ON318" s="13"/>
      <c r="OO318" s="13"/>
      <c r="OP318" s="13"/>
      <c r="OQ318" s="13"/>
      <c r="OR318" s="13"/>
      <c r="OS318" s="13"/>
      <c r="OT318" s="13"/>
      <c r="OU318" s="13"/>
      <c r="OV318" s="13"/>
      <c r="OW318" s="13"/>
      <c r="OX318" s="13"/>
      <c r="OY318" s="13"/>
      <c r="OZ318" s="13"/>
      <c r="PA318" s="13"/>
      <c r="PB318" s="13"/>
      <c r="PC318" s="13"/>
      <c r="PD318" s="13"/>
      <c r="PE318" s="13"/>
      <c r="PF318" s="13"/>
      <c r="PG318" s="13"/>
      <c r="PH318" s="13"/>
      <c r="PI318" s="13"/>
      <c r="PJ318" s="13"/>
      <c r="PK318" s="13"/>
      <c r="PL318" s="13"/>
      <c r="PM318" s="13"/>
      <c r="PN318" s="13"/>
      <c r="PO318" s="13"/>
      <c r="PP318" s="13"/>
      <c r="PQ318" s="13"/>
      <c r="PR318" s="13"/>
      <c r="PS318" s="13"/>
      <c r="PT318" s="13"/>
      <c r="PU318" s="13"/>
      <c r="PV318" s="13"/>
      <c r="PW318" s="13"/>
      <c r="PX318" s="13"/>
      <c r="PY318" s="13"/>
      <c r="PZ318" s="13"/>
      <c r="QA318" s="13"/>
      <c r="QB318" s="13"/>
      <c r="QC318" s="13"/>
      <c r="QD318" s="13"/>
      <c r="QE318" s="13"/>
      <c r="QF318" s="13"/>
    </row>
    <row r="319" spans="8:448"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103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13"/>
      <c r="AZ319" s="13"/>
      <c r="BD319" s="157"/>
      <c r="BE319" s="158"/>
      <c r="BF319" s="76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  <c r="IW319" s="13"/>
      <c r="IX319" s="13"/>
      <c r="IY319" s="13"/>
      <c r="IZ319" s="13"/>
      <c r="JA319" s="13"/>
      <c r="JB319" s="13"/>
      <c r="JC319" s="13"/>
      <c r="JD319" s="13"/>
      <c r="JE319" s="13"/>
      <c r="JF319" s="13"/>
      <c r="JG319" s="13"/>
      <c r="JH319" s="13"/>
      <c r="JI319" s="13"/>
      <c r="JJ319" s="13"/>
      <c r="JK319" s="13"/>
      <c r="JL319" s="13"/>
      <c r="JM319" s="13"/>
      <c r="JN319" s="13"/>
      <c r="JO319" s="13"/>
      <c r="JP319" s="13"/>
      <c r="JQ319" s="13"/>
      <c r="JR319" s="13"/>
      <c r="JS319" s="13"/>
      <c r="JT319" s="13"/>
      <c r="JU319" s="13"/>
      <c r="JV319" s="13"/>
      <c r="JW319" s="13"/>
      <c r="JX319" s="13"/>
      <c r="JY319" s="13"/>
      <c r="JZ319" s="13"/>
      <c r="KA319" s="13"/>
      <c r="KB319" s="13"/>
      <c r="KC319" s="13"/>
      <c r="KD319" s="13"/>
      <c r="KE319" s="13"/>
      <c r="KF319" s="13"/>
      <c r="KG319" s="13"/>
      <c r="KH319" s="13"/>
      <c r="KI319" s="13"/>
      <c r="KJ319" s="13"/>
      <c r="KK319" s="13"/>
      <c r="KL319" s="13"/>
      <c r="KM319" s="13"/>
      <c r="KN319" s="13"/>
      <c r="KO319" s="13"/>
      <c r="KP319" s="13"/>
      <c r="KQ319" s="13"/>
      <c r="KR319" s="13"/>
      <c r="KS319" s="13"/>
      <c r="KT319" s="13"/>
      <c r="KU319" s="13"/>
      <c r="KV319" s="13"/>
      <c r="KW319" s="13"/>
      <c r="KX319" s="13"/>
      <c r="KY319" s="13"/>
      <c r="KZ319" s="13"/>
      <c r="LA319" s="13"/>
      <c r="LB319" s="13"/>
      <c r="LC319" s="13"/>
      <c r="LD319" s="13"/>
      <c r="LE319" s="13"/>
      <c r="LF319" s="13"/>
      <c r="LG319" s="13"/>
      <c r="LH319" s="13"/>
      <c r="LI319" s="13"/>
      <c r="LJ319" s="13"/>
      <c r="LK319" s="13"/>
      <c r="LL319" s="13"/>
      <c r="LM319" s="13"/>
      <c r="LN319" s="13"/>
      <c r="LO319" s="13"/>
      <c r="LP319" s="13"/>
      <c r="LQ319" s="13"/>
      <c r="LR319" s="13"/>
      <c r="LS319" s="13"/>
      <c r="LT319" s="13"/>
      <c r="LU319" s="13"/>
      <c r="LV319" s="13"/>
      <c r="LW319" s="13"/>
      <c r="LX319" s="13"/>
      <c r="LY319" s="13"/>
      <c r="LZ319" s="13"/>
      <c r="MA319" s="13"/>
      <c r="MB319" s="13"/>
      <c r="MC319" s="13"/>
      <c r="MD319" s="13"/>
      <c r="ME319" s="13"/>
      <c r="MF319" s="13"/>
      <c r="MG319" s="13"/>
      <c r="MH319" s="13"/>
      <c r="MI319" s="13"/>
      <c r="MJ319" s="13"/>
      <c r="MK319" s="13"/>
      <c r="ML319" s="13"/>
      <c r="MM319" s="13"/>
      <c r="MN319" s="13"/>
      <c r="MO319" s="13"/>
      <c r="MP319" s="13"/>
      <c r="MQ319" s="13"/>
      <c r="MR319" s="13"/>
      <c r="MS319" s="13"/>
      <c r="MT319" s="13"/>
      <c r="MU319" s="13"/>
      <c r="MV319" s="13"/>
      <c r="MW319" s="13"/>
      <c r="MX319" s="13"/>
      <c r="MY319" s="13"/>
      <c r="MZ319" s="13"/>
      <c r="NA319" s="13"/>
      <c r="NB319" s="13"/>
      <c r="NC319" s="13"/>
      <c r="ND319" s="13"/>
      <c r="NE319" s="13"/>
      <c r="NF319" s="13"/>
      <c r="NG319" s="13"/>
      <c r="NH319" s="13"/>
      <c r="NI319" s="13"/>
      <c r="NJ319" s="13"/>
      <c r="NK319" s="13"/>
      <c r="NL319" s="13"/>
      <c r="NM319" s="13"/>
      <c r="NN319" s="13"/>
      <c r="NO319" s="13"/>
      <c r="NP319" s="13"/>
      <c r="NQ319" s="13"/>
      <c r="NR319" s="13"/>
      <c r="NS319" s="13"/>
      <c r="NT319" s="13"/>
      <c r="NU319" s="13"/>
      <c r="NV319" s="13"/>
      <c r="NW319" s="13"/>
      <c r="NX319" s="13"/>
      <c r="NY319" s="13"/>
      <c r="NZ319" s="13"/>
      <c r="OA319" s="13"/>
      <c r="OB319" s="13"/>
      <c r="OC319" s="13"/>
      <c r="OD319" s="13"/>
      <c r="OE319" s="13"/>
      <c r="OF319" s="13"/>
      <c r="OG319" s="13"/>
      <c r="OH319" s="13"/>
      <c r="OI319" s="13"/>
      <c r="OJ319" s="13"/>
      <c r="OK319" s="13"/>
      <c r="OL319" s="13"/>
      <c r="OM319" s="13"/>
      <c r="ON319" s="13"/>
      <c r="OO319" s="13"/>
      <c r="OP319" s="13"/>
      <c r="OQ319" s="13"/>
      <c r="OR319" s="13"/>
      <c r="OS319" s="13"/>
      <c r="OT319" s="13"/>
      <c r="OU319" s="13"/>
      <c r="OV319" s="13"/>
      <c r="OW319" s="13"/>
      <c r="OX319" s="13"/>
      <c r="OY319" s="13"/>
      <c r="OZ319" s="13"/>
      <c r="PA319" s="13"/>
      <c r="PB319" s="13"/>
      <c r="PC319" s="13"/>
      <c r="PD319" s="13"/>
      <c r="PE319" s="13"/>
      <c r="PF319" s="13"/>
      <c r="PG319" s="13"/>
      <c r="PH319" s="13"/>
      <c r="PI319" s="13"/>
      <c r="PJ319" s="13"/>
      <c r="PK319" s="13"/>
      <c r="PL319" s="13"/>
      <c r="PM319" s="13"/>
      <c r="PN319" s="13"/>
      <c r="PO319" s="13"/>
      <c r="PP319" s="13"/>
      <c r="PQ319" s="13"/>
      <c r="PR319" s="13"/>
      <c r="PS319" s="13"/>
      <c r="PT319" s="13"/>
      <c r="PU319" s="13"/>
      <c r="PV319" s="13"/>
      <c r="PW319" s="13"/>
      <c r="PX319" s="13"/>
      <c r="PY319" s="13"/>
      <c r="PZ319" s="13"/>
      <c r="QA319" s="13"/>
      <c r="QB319" s="13"/>
      <c r="QC319" s="13"/>
      <c r="QD319" s="13"/>
      <c r="QE319" s="13"/>
      <c r="QF319" s="13"/>
    </row>
    <row r="320" spans="8:448"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103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13"/>
      <c r="AZ320" s="13"/>
      <c r="BD320" s="157"/>
      <c r="BE320" s="158"/>
      <c r="BF320" s="76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  <c r="IW320" s="13"/>
      <c r="IX320" s="13"/>
      <c r="IY320" s="13"/>
      <c r="IZ320" s="13"/>
      <c r="JA320" s="13"/>
      <c r="JB320" s="13"/>
      <c r="JC320" s="13"/>
      <c r="JD320" s="13"/>
      <c r="JE320" s="13"/>
      <c r="JF320" s="13"/>
      <c r="JG320" s="13"/>
      <c r="JH320" s="13"/>
      <c r="JI320" s="13"/>
      <c r="JJ320" s="13"/>
      <c r="JK320" s="13"/>
      <c r="JL320" s="13"/>
      <c r="JM320" s="13"/>
      <c r="JN320" s="13"/>
      <c r="JO320" s="13"/>
      <c r="JP320" s="13"/>
      <c r="JQ320" s="13"/>
      <c r="JR320" s="13"/>
      <c r="JS320" s="13"/>
      <c r="JT320" s="13"/>
      <c r="JU320" s="13"/>
      <c r="JV320" s="13"/>
      <c r="JW320" s="13"/>
      <c r="JX320" s="13"/>
      <c r="JY320" s="13"/>
      <c r="JZ320" s="13"/>
      <c r="KA320" s="13"/>
      <c r="KB320" s="13"/>
      <c r="KC320" s="13"/>
      <c r="KD320" s="13"/>
      <c r="KE320" s="13"/>
      <c r="KF320" s="13"/>
      <c r="KG320" s="13"/>
      <c r="KH320" s="13"/>
      <c r="KI320" s="13"/>
      <c r="KJ320" s="13"/>
      <c r="KK320" s="13"/>
      <c r="KL320" s="13"/>
      <c r="KM320" s="13"/>
      <c r="KN320" s="13"/>
      <c r="KO320" s="13"/>
      <c r="KP320" s="13"/>
      <c r="KQ320" s="13"/>
      <c r="KR320" s="13"/>
      <c r="KS320" s="13"/>
      <c r="KT320" s="13"/>
      <c r="KU320" s="13"/>
      <c r="KV320" s="13"/>
      <c r="KW320" s="13"/>
      <c r="KX320" s="13"/>
      <c r="KY320" s="13"/>
      <c r="KZ320" s="13"/>
      <c r="LA320" s="13"/>
      <c r="LB320" s="13"/>
      <c r="LC320" s="13"/>
      <c r="LD320" s="13"/>
      <c r="LE320" s="13"/>
      <c r="LF320" s="13"/>
      <c r="LG320" s="13"/>
      <c r="LH320" s="13"/>
      <c r="LI320" s="13"/>
      <c r="LJ320" s="13"/>
      <c r="LK320" s="13"/>
      <c r="LL320" s="13"/>
      <c r="LM320" s="13"/>
      <c r="LN320" s="13"/>
      <c r="LO320" s="13"/>
      <c r="LP320" s="13"/>
      <c r="LQ320" s="13"/>
      <c r="LR320" s="13"/>
      <c r="LS320" s="13"/>
      <c r="LT320" s="13"/>
      <c r="LU320" s="13"/>
      <c r="LV320" s="13"/>
      <c r="LW320" s="13"/>
      <c r="LX320" s="13"/>
      <c r="LY320" s="13"/>
      <c r="LZ320" s="13"/>
      <c r="MA320" s="13"/>
      <c r="MB320" s="13"/>
      <c r="MC320" s="13"/>
      <c r="MD320" s="13"/>
      <c r="ME320" s="13"/>
      <c r="MF320" s="13"/>
      <c r="MG320" s="13"/>
      <c r="MH320" s="13"/>
      <c r="MI320" s="13"/>
      <c r="MJ320" s="13"/>
      <c r="MK320" s="13"/>
      <c r="ML320" s="13"/>
      <c r="MM320" s="13"/>
      <c r="MN320" s="13"/>
      <c r="MO320" s="13"/>
      <c r="MP320" s="13"/>
      <c r="MQ320" s="13"/>
      <c r="MR320" s="13"/>
      <c r="MS320" s="13"/>
      <c r="MT320" s="13"/>
      <c r="MU320" s="13"/>
      <c r="MV320" s="13"/>
      <c r="MW320" s="13"/>
      <c r="MX320" s="13"/>
      <c r="MY320" s="13"/>
      <c r="MZ320" s="13"/>
      <c r="NA320" s="13"/>
      <c r="NB320" s="13"/>
      <c r="NC320" s="13"/>
      <c r="ND320" s="13"/>
      <c r="NE320" s="13"/>
      <c r="NF320" s="13"/>
      <c r="NG320" s="13"/>
      <c r="NH320" s="13"/>
      <c r="NI320" s="13"/>
      <c r="NJ320" s="13"/>
      <c r="NK320" s="13"/>
      <c r="NL320" s="13"/>
      <c r="NM320" s="13"/>
      <c r="NN320" s="13"/>
      <c r="NO320" s="13"/>
      <c r="NP320" s="13"/>
      <c r="NQ320" s="13"/>
      <c r="NR320" s="13"/>
      <c r="NS320" s="13"/>
      <c r="NT320" s="13"/>
      <c r="NU320" s="13"/>
      <c r="NV320" s="13"/>
      <c r="NW320" s="13"/>
      <c r="NX320" s="13"/>
      <c r="NY320" s="13"/>
      <c r="NZ320" s="13"/>
      <c r="OA320" s="13"/>
      <c r="OB320" s="13"/>
      <c r="OC320" s="13"/>
      <c r="OD320" s="13"/>
      <c r="OE320" s="13"/>
      <c r="OF320" s="13"/>
      <c r="OG320" s="13"/>
      <c r="OH320" s="13"/>
      <c r="OI320" s="13"/>
      <c r="OJ320" s="13"/>
      <c r="OK320" s="13"/>
      <c r="OL320" s="13"/>
      <c r="OM320" s="13"/>
      <c r="ON320" s="13"/>
      <c r="OO320" s="13"/>
      <c r="OP320" s="13"/>
      <c r="OQ320" s="13"/>
      <c r="OR320" s="13"/>
      <c r="OS320" s="13"/>
      <c r="OT320" s="13"/>
      <c r="OU320" s="13"/>
      <c r="OV320" s="13"/>
      <c r="OW320" s="13"/>
      <c r="OX320" s="13"/>
      <c r="OY320" s="13"/>
      <c r="OZ320" s="13"/>
      <c r="PA320" s="13"/>
      <c r="PB320" s="13"/>
      <c r="PC320" s="13"/>
      <c r="PD320" s="13"/>
      <c r="PE320" s="13"/>
      <c r="PF320" s="13"/>
      <c r="PG320" s="13"/>
      <c r="PH320" s="13"/>
      <c r="PI320" s="13"/>
      <c r="PJ320" s="13"/>
      <c r="PK320" s="13"/>
      <c r="PL320" s="13"/>
      <c r="PM320" s="13"/>
      <c r="PN320" s="13"/>
      <c r="PO320" s="13"/>
      <c r="PP320" s="13"/>
      <c r="PQ320" s="13"/>
      <c r="PR320" s="13"/>
      <c r="PS320" s="13"/>
      <c r="PT320" s="13"/>
      <c r="PU320" s="13"/>
      <c r="PV320" s="13"/>
      <c r="PW320" s="13"/>
      <c r="PX320" s="13"/>
      <c r="PY320" s="13"/>
      <c r="PZ320" s="13"/>
      <c r="QA320" s="13"/>
      <c r="QB320" s="13"/>
      <c r="QC320" s="13"/>
      <c r="QD320" s="13"/>
      <c r="QE320" s="13"/>
      <c r="QF320" s="13"/>
    </row>
    <row r="321" spans="8:448"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103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13"/>
      <c r="AZ321" s="13"/>
      <c r="BD321" s="157"/>
      <c r="BE321" s="158"/>
      <c r="BF321" s="76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  <c r="IW321" s="13"/>
      <c r="IX321" s="13"/>
      <c r="IY321" s="13"/>
      <c r="IZ321" s="13"/>
      <c r="JA321" s="13"/>
      <c r="JB321" s="13"/>
      <c r="JC321" s="13"/>
      <c r="JD321" s="13"/>
      <c r="JE321" s="13"/>
      <c r="JF321" s="13"/>
      <c r="JG321" s="13"/>
      <c r="JH321" s="13"/>
      <c r="JI321" s="13"/>
      <c r="JJ321" s="13"/>
      <c r="JK321" s="13"/>
      <c r="JL321" s="13"/>
      <c r="JM321" s="13"/>
      <c r="JN321" s="13"/>
      <c r="JO321" s="13"/>
      <c r="JP321" s="13"/>
      <c r="JQ321" s="13"/>
      <c r="JR321" s="13"/>
      <c r="JS321" s="13"/>
      <c r="JT321" s="13"/>
      <c r="JU321" s="13"/>
      <c r="JV321" s="13"/>
      <c r="JW321" s="13"/>
      <c r="JX321" s="13"/>
      <c r="JY321" s="13"/>
      <c r="JZ321" s="13"/>
      <c r="KA321" s="13"/>
      <c r="KB321" s="13"/>
      <c r="KC321" s="13"/>
      <c r="KD321" s="13"/>
      <c r="KE321" s="13"/>
      <c r="KF321" s="13"/>
      <c r="KG321" s="13"/>
      <c r="KH321" s="13"/>
      <c r="KI321" s="13"/>
      <c r="KJ321" s="13"/>
      <c r="KK321" s="13"/>
      <c r="KL321" s="13"/>
      <c r="KM321" s="13"/>
      <c r="KN321" s="13"/>
      <c r="KO321" s="13"/>
      <c r="KP321" s="13"/>
      <c r="KQ321" s="13"/>
      <c r="KR321" s="13"/>
      <c r="KS321" s="13"/>
      <c r="KT321" s="13"/>
      <c r="KU321" s="13"/>
      <c r="KV321" s="13"/>
      <c r="KW321" s="13"/>
      <c r="KX321" s="13"/>
      <c r="KY321" s="13"/>
      <c r="KZ321" s="13"/>
      <c r="LA321" s="13"/>
      <c r="LB321" s="13"/>
      <c r="LC321" s="13"/>
      <c r="LD321" s="13"/>
      <c r="LE321" s="13"/>
      <c r="LF321" s="13"/>
      <c r="LG321" s="13"/>
      <c r="LH321" s="13"/>
      <c r="LI321" s="13"/>
      <c r="LJ321" s="13"/>
      <c r="LK321" s="13"/>
      <c r="LL321" s="13"/>
      <c r="LM321" s="13"/>
      <c r="LN321" s="13"/>
      <c r="LO321" s="13"/>
      <c r="LP321" s="13"/>
      <c r="LQ321" s="13"/>
      <c r="LR321" s="13"/>
      <c r="LS321" s="13"/>
      <c r="LT321" s="13"/>
      <c r="LU321" s="13"/>
      <c r="LV321" s="13"/>
      <c r="LW321" s="13"/>
      <c r="LX321" s="13"/>
      <c r="LY321" s="13"/>
      <c r="LZ321" s="13"/>
      <c r="MA321" s="13"/>
      <c r="MB321" s="13"/>
      <c r="MC321" s="13"/>
      <c r="MD321" s="13"/>
      <c r="ME321" s="13"/>
      <c r="MF321" s="13"/>
      <c r="MG321" s="13"/>
      <c r="MH321" s="13"/>
      <c r="MI321" s="13"/>
      <c r="MJ321" s="13"/>
      <c r="MK321" s="13"/>
      <c r="ML321" s="13"/>
      <c r="MM321" s="13"/>
      <c r="MN321" s="13"/>
      <c r="MO321" s="13"/>
      <c r="MP321" s="13"/>
      <c r="MQ321" s="13"/>
      <c r="MR321" s="13"/>
      <c r="MS321" s="13"/>
      <c r="MT321" s="13"/>
      <c r="MU321" s="13"/>
      <c r="MV321" s="13"/>
      <c r="MW321" s="13"/>
      <c r="MX321" s="13"/>
      <c r="MY321" s="13"/>
      <c r="MZ321" s="13"/>
      <c r="NA321" s="13"/>
      <c r="NB321" s="13"/>
      <c r="NC321" s="13"/>
      <c r="ND321" s="13"/>
      <c r="NE321" s="13"/>
      <c r="NF321" s="13"/>
      <c r="NG321" s="13"/>
      <c r="NH321" s="13"/>
      <c r="NI321" s="13"/>
      <c r="NJ321" s="13"/>
      <c r="NK321" s="13"/>
      <c r="NL321" s="13"/>
      <c r="NM321" s="13"/>
      <c r="NN321" s="13"/>
      <c r="NO321" s="13"/>
      <c r="NP321" s="13"/>
      <c r="NQ321" s="13"/>
      <c r="NR321" s="13"/>
      <c r="NS321" s="13"/>
      <c r="NT321" s="13"/>
      <c r="NU321" s="13"/>
      <c r="NV321" s="13"/>
      <c r="NW321" s="13"/>
      <c r="NX321" s="13"/>
      <c r="NY321" s="13"/>
      <c r="NZ321" s="13"/>
      <c r="OA321" s="13"/>
      <c r="OB321" s="13"/>
      <c r="OC321" s="13"/>
      <c r="OD321" s="13"/>
      <c r="OE321" s="13"/>
      <c r="OF321" s="13"/>
      <c r="OG321" s="13"/>
      <c r="OH321" s="13"/>
      <c r="OI321" s="13"/>
      <c r="OJ321" s="13"/>
      <c r="OK321" s="13"/>
      <c r="OL321" s="13"/>
      <c r="OM321" s="13"/>
      <c r="ON321" s="13"/>
      <c r="OO321" s="13"/>
      <c r="OP321" s="13"/>
      <c r="OQ321" s="13"/>
      <c r="OR321" s="13"/>
      <c r="OS321" s="13"/>
      <c r="OT321" s="13"/>
      <c r="OU321" s="13"/>
      <c r="OV321" s="13"/>
      <c r="OW321" s="13"/>
      <c r="OX321" s="13"/>
      <c r="OY321" s="13"/>
      <c r="OZ321" s="13"/>
      <c r="PA321" s="13"/>
      <c r="PB321" s="13"/>
      <c r="PC321" s="13"/>
      <c r="PD321" s="13"/>
      <c r="PE321" s="13"/>
      <c r="PF321" s="13"/>
      <c r="PG321" s="13"/>
      <c r="PH321" s="13"/>
      <c r="PI321" s="13"/>
      <c r="PJ321" s="13"/>
      <c r="PK321" s="13"/>
      <c r="PL321" s="13"/>
      <c r="PM321" s="13"/>
      <c r="PN321" s="13"/>
      <c r="PO321" s="13"/>
      <c r="PP321" s="13"/>
      <c r="PQ321" s="13"/>
      <c r="PR321" s="13"/>
      <c r="PS321" s="13"/>
      <c r="PT321" s="13"/>
      <c r="PU321" s="13"/>
      <c r="PV321" s="13"/>
      <c r="PW321" s="13"/>
      <c r="PX321" s="13"/>
      <c r="PY321" s="13"/>
      <c r="PZ321" s="13"/>
      <c r="QA321" s="13"/>
      <c r="QB321" s="13"/>
      <c r="QC321" s="13"/>
      <c r="QD321" s="13"/>
      <c r="QE321" s="13"/>
      <c r="QF321" s="13"/>
    </row>
    <row r="322" spans="8:448"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103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13"/>
      <c r="AZ322" s="13"/>
      <c r="BD322" s="157"/>
      <c r="BE322" s="158"/>
      <c r="BF322" s="76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  <c r="IW322" s="13"/>
      <c r="IX322" s="13"/>
      <c r="IY322" s="13"/>
      <c r="IZ322" s="13"/>
      <c r="JA322" s="13"/>
      <c r="JB322" s="13"/>
      <c r="JC322" s="13"/>
      <c r="JD322" s="13"/>
      <c r="JE322" s="13"/>
      <c r="JF322" s="13"/>
      <c r="JG322" s="13"/>
      <c r="JH322" s="13"/>
      <c r="JI322" s="13"/>
      <c r="JJ322" s="13"/>
      <c r="JK322" s="13"/>
      <c r="JL322" s="13"/>
      <c r="JM322" s="13"/>
      <c r="JN322" s="13"/>
      <c r="JO322" s="13"/>
      <c r="JP322" s="13"/>
      <c r="JQ322" s="13"/>
      <c r="JR322" s="13"/>
      <c r="JS322" s="13"/>
      <c r="JT322" s="13"/>
      <c r="JU322" s="13"/>
      <c r="JV322" s="13"/>
      <c r="JW322" s="13"/>
      <c r="JX322" s="13"/>
      <c r="JY322" s="13"/>
      <c r="JZ322" s="13"/>
      <c r="KA322" s="13"/>
      <c r="KB322" s="13"/>
      <c r="KC322" s="13"/>
      <c r="KD322" s="13"/>
      <c r="KE322" s="13"/>
      <c r="KF322" s="13"/>
      <c r="KG322" s="13"/>
      <c r="KH322" s="13"/>
      <c r="KI322" s="13"/>
      <c r="KJ322" s="13"/>
      <c r="KK322" s="13"/>
      <c r="KL322" s="13"/>
      <c r="KM322" s="13"/>
      <c r="KN322" s="13"/>
      <c r="KO322" s="13"/>
      <c r="KP322" s="13"/>
      <c r="KQ322" s="13"/>
      <c r="KR322" s="13"/>
      <c r="KS322" s="13"/>
      <c r="KT322" s="13"/>
      <c r="KU322" s="13"/>
      <c r="KV322" s="13"/>
      <c r="KW322" s="13"/>
      <c r="KX322" s="13"/>
      <c r="KY322" s="13"/>
      <c r="KZ322" s="13"/>
      <c r="LA322" s="13"/>
      <c r="LB322" s="13"/>
      <c r="LC322" s="13"/>
      <c r="LD322" s="13"/>
      <c r="LE322" s="13"/>
      <c r="LF322" s="13"/>
      <c r="LG322" s="13"/>
      <c r="LH322" s="13"/>
      <c r="LI322" s="13"/>
      <c r="LJ322" s="13"/>
      <c r="LK322" s="13"/>
      <c r="LL322" s="13"/>
      <c r="LM322" s="13"/>
      <c r="LN322" s="13"/>
      <c r="LO322" s="13"/>
      <c r="LP322" s="13"/>
      <c r="LQ322" s="13"/>
      <c r="LR322" s="13"/>
      <c r="LS322" s="13"/>
      <c r="LT322" s="13"/>
      <c r="LU322" s="13"/>
      <c r="LV322" s="13"/>
      <c r="LW322" s="13"/>
      <c r="LX322" s="13"/>
      <c r="LY322" s="13"/>
      <c r="LZ322" s="13"/>
      <c r="MA322" s="13"/>
      <c r="MB322" s="13"/>
      <c r="MC322" s="13"/>
      <c r="MD322" s="13"/>
      <c r="ME322" s="13"/>
      <c r="MF322" s="13"/>
      <c r="MG322" s="13"/>
      <c r="MH322" s="13"/>
      <c r="MI322" s="13"/>
      <c r="MJ322" s="13"/>
      <c r="MK322" s="13"/>
      <c r="ML322" s="13"/>
      <c r="MM322" s="13"/>
      <c r="MN322" s="13"/>
      <c r="MO322" s="13"/>
      <c r="MP322" s="13"/>
      <c r="MQ322" s="13"/>
      <c r="MR322" s="13"/>
      <c r="MS322" s="13"/>
      <c r="MT322" s="13"/>
      <c r="MU322" s="13"/>
      <c r="MV322" s="13"/>
      <c r="MW322" s="13"/>
      <c r="MX322" s="13"/>
      <c r="MY322" s="13"/>
      <c r="MZ322" s="13"/>
      <c r="NA322" s="13"/>
      <c r="NB322" s="13"/>
      <c r="NC322" s="13"/>
      <c r="ND322" s="13"/>
      <c r="NE322" s="13"/>
      <c r="NF322" s="13"/>
      <c r="NG322" s="13"/>
      <c r="NH322" s="13"/>
      <c r="NI322" s="13"/>
      <c r="NJ322" s="13"/>
      <c r="NK322" s="13"/>
      <c r="NL322" s="13"/>
      <c r="NM322" s="13"/>
      <c r="NN322" s="13"/>
      <c r="NO322" s="13"/>
      <c r="NP322" s="13"/>
      <c r="NQ322" s="13"/>
      <c r="NR322" s="13"/>
      <c r="NS322" s="13"/>
      <c r="NT322" s="13"/>
      <c r="NU322" s="13"/>
      <c r="NV322" s="13"/>
      <c r="NW322" s="13"/>
      <c r="NX322" s="13"/>
      <c r="NY322" s="13"/>
      <c r="NZ322" s="13"/>
      <c r="OA322" s="13"/>
      <c r="OB322" s="13"/>
      <c r="OC322" s="13"/>
      <c r="OD322" s="13"/>
      <c r="OE322" s="13"/>
      <c r="OF322" s="13"/>
      <c r="OG322" s="13"/>
      <c r="OH322" s="13"/>
      <c r="OI322" s="13"/>
      <c r="OJ322" s="13"/>
      <c r="OK322" s="13"/>
      <c r="OL322" s="13"/>
      <c r="OM322" s="13"/>
      <c r="ON322" s="13"/>
      <c r="OO322" s="13"/>
      <c r="OP322" s="13"/>
      <c r="OQ322" s="13"/>
      <c r="OR322" s="13"/>
      <c r="OS322" s="13"/>
      <c r="OT322" s="13"/>
      <c r="OU322" s="13"/>
      <c r="OV322" s="13"/>
      <c r="OW322" s="13"/>
      <c r="OX322" s="13"/>
      <c r="OY322" s="13"/>
      <c r="OZ322" s="13"/>
      <c r="PA322" s="13"/>
      <c r="PB322" s="13"/>
      <c r="PC322" s="13"/>
      <c r="PD322" s="13"/>
      <c r="PE322" s="13"/>
      <c r="PF322" s="13"/>
      <c r="PG322" s="13"/>
      <c r="PH322" s="13"/>
      <c r="PI322" s="13"/>
      <c r="PJ322" s="13"/>
      <c r="PK322" s="13"/>
      <c r="PL322" s="13"/>
      <c r="PM322" s="13"/>
      <c r="PN322" s="13"/>
      <c r="PO322" s="13"/>
      <c r="PP322" s="13"/>
      <c r="PQ322" s="13"/>
      <c r="PR322" s="13"/>
      <c r="PS322" s="13"/>
      <c r="PT322" s="13"/>
      <c r="PU322" s="13"/>
      <c r="PV322" s="13"/>
      <c r="PW322" s="13"/>
      <c r="PX322" s="13"/>
      <c r="PY322" s="13"/>
      <c r="PZ322" s="13"/>
      <c r="QA322" s="13"/>
      <c r="QB322" s="13"/>
      <c r="QC322" s="13"/>
      <c r="QD322" s="13"/>
      <c r="QE322" s="13"/>
      <c r="QF322" s="13"/>
    </row>
    <row r="323" spans="8:448"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103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13"/>
      <c r="AZ323" s="13"/>
      <c r="BD323" s="157"/>
      <c r="BE323" s="158"/>
      <c r="BF323" s="76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  <c r="IW323" s="13"/>
      <c r="IX323" s="13"/>
      <c r="IY323" s="13"/>
      <c r="IZ323" s="13"/>
      <c r="JA323" s="13"/>
      <c r="JB323" s="13"/>
      <c r="JC323" s="13"/>
      <c r="JD323" s="13"/>
      <c r="JE323" s="13"/>
      <c r="JF323" s="13"/>
      <c r="JG323" s="13"/>
      <c r="JH323" s="13"/>
      <c r="JI323" s="13"/>
      <c r="JJ323" s="13"/>
      <c r="JK323" s="13"/>
      <c r="JL323" s="13"/>
      <c r="JM323" s="13"/>
      <c r="JN323" s="13"/>
      <c r="JO323" s="13"/>
      <c r="JP323" s="13"/>
      <c r="JQ323" s="13"/>
      <c r="JR323" s="13"/>
      <c r="JS323" s="13"/>
      <c r="JT323" s="13"/>
      <c r="JU323" s="13"/>
      <c r="JV323" s="13"/>
      <c r="JW323" s="13"/>
      <c r="JX323" s="13"/>
      <c r="JY323" s="13"/>
      <c r="JZ323" s="13"/>
      <c r="KA323" s="13"/>
      <c r="KB323" s="13"/>
      <c r="KC323" s="13"/>
      <c r="KD323" s="13"/>
      <c r="KE323" s="13"/>
      <c r="KF323" s="13"/>
      <c r="KG323" s="13"/>
      <c r="KH323" s="13"/>
      <c r="KI323" s="13"/>
      <c r="KJ323" s="13"/>
      <c r="KK323" s="13"/>
      <c r="KL323" s="13"/>
      <c r="KM323" s="13"/>
      <c r="KN323" s="13"/>
      <c r="KO323" s="13"/>
      <c r="KP323" s="13"/>
      <c r="KQ323" s="13"/>
      <c r="KR323" s="13"/>
      <c r="KS323" s="13"/>
      <c r="KT323" s="13"/>
      <c r="KU323" s="13"/>
      <c r="KV323" s="13"/>
      <c r="KW323" s="13"/>
      <c r="KX323" s="13"/>
      <c r="KY323" s="13"/>
      <c r="KZ323" s="13"/>
      <c r="LA323" s="13"/>
      <c r="LB323" s="13"/>
      <c r="LC323" s="13"/>
      <c r="LD323" s="13"/>
      <c r="LE323" s="13"/>
      <c r="LF323" s="13"/>
      <c r="LG323" s="13"/>
      <c r="LH323" s="13"/>
      <c r="LI323" s="13"/>
      <c r="LJ323" s="13"/>
      <c r="LK323" s="13"/>
      <c r="LL323" s="13"/>
      <c r="LM323" s="13"/>
      <c r="LN323" s="13"/>
      <c r="LO323" s="13"/>
      <c r="LP323" s="13"/>
      <c r="LQ323" s="13"/>
      <c r="LR323" s="13"/>
      <c r="LS323" s="13"/>
      <c r="LT323" s="13"/>
      <c r="LU323" s="13"/>
      <c r="LV323" s="13"/>
      <c r="LW323" s="13"/>
      <c r="LX323" s="13"/>
      <c r="LY323" s="13"/>
      <c r="LZ323" s="13"/>
      <c r="MA323" s="13"/>
      <c r="MB323" s="13"/>
      <c r="MC323" s="13"/>
      <c r="MD323" s="13"/>
      <c r="ME323" s="13"/>
      <c r="MF323" s="13"/>
      <c r="MG323" s="13"/>
      <c r="MH323" s="13"/>
      <c r="MI323" s="13"/>
      <c r="MJ323" s="13"/>
      <c r="MK323" s="13"/>
      <c r="ML323" s="13"/>
      <c r="MM323" s="13"/>
      <c r="MN323" s="13"/>
      <c r="MO323" s="13"/>
      <c r="MP323" s="13"/>
      <c r="MQ323" s="13"/>
      <c r="MR323" s="13"/>
      <c r="MS323" s="13"/>
      <c r="MT323" s="13"/>
      <c r="MU323" s="13"/>
      <c r="MV323" s="13"/>
      <c r="MW323" s="13"/>
      <c r="MX323" s="13"/>
      <c r="MY323" s="13"/>
      <c r="MZ323" s="13"/>
      <c r="NA323" s="13"/>
      <c r="NB323" s="13"/>
      <c r="NC323" s="13"/>
      <c r="ND323" s="13"/>
      <c r="NE323" s="13"/>
      <c r="NF323" s="13"/>
      <c r="NG323" s="13"/>
      <c r="NH323" s="13"/>
      <c r="NI323" s="13"/>
      <c r="NJ323" s="13"/>
      <c r="NK323" s="13"/>
      <c r="NL323" s="13"/>
      <c r="NM323" s="13"/>
      <c r="NN323" s="13"/>
      <c r="NO323" s="13"/>
      <c r="NP323" s="13"/>
      <c r="NQ323" s="13"/>
      <c r="NR323" s="13"/>
      <c r="NS323" s="13"/>
      <c r="NT323" s="13"/>
      <c r="NU323" s="13"/>
      <c r="NV323" s="13"/>
      <c r="NW323" s="13"/>
      <c r="NX323" s="13"/>
      <c r="NY323" s="13"/>
      <c r="NZ323" s="13"/>
      <c r="OA323" s="13"/>
      <c r="OB323" s="13"/>
      <c r="OC323" s="13"/>
      <c r="OD323" s="13"/>
      <c r="OE323" s="13"/>
      <c r="OF323" s="13"/>
      <c r="OG323" s="13"/>
      <c r="OH323" s="13"/>
      <c r="OI323" s="13"/>
      <c r="OJ323" s="13"/>
      <c r="OK323" s="13"/>
      <c r="OL323" s="13"/>
      <c r="OM323" s="13"/>
      <c r="ON323" s="13"/>
      <c r="OO323" s="13"/>
      <c r="OP323" s="13"/>
      <c r="OQ323" s="13"/>
      <c r="OR323" s="13"/>
      <c r="OS323" s="13"/>
      <c r="OT323" s="13"/>
      <c r="OU323" s="13"/>
      <c r="OV323" s="13"/>
      <c r="OW323" s="13"/>
      <c r="OX323" s="13"/>
      <c r="OY323" s="13"/>
      <c r="OZ323" s="13"/>
      <c r="PA323" s="13"/>
      <c r="PB323" s="13"/>
      <c r="PC323" s="13"/>
      <c r="PD323" s="13"/>
      <c r="PE323" s="13"/>
      <c r="PF323" s="13"/>
      <c r="PG323" s="13"/>
      <c r="PH323" s="13"/>
      <c r="PI323" s="13"/>
      <c r="PJ323" s="13"/>
      <c r="PK323" s="13"/>
      <c r="PL323" s="13"/>
      <c r="PM323" s="13"/>
      <c r="PN323" s="13"/>
      <c r="PO323" s="13"/>
      <c r="PP323" s="13"/>
      <c r="PQ323" s="13"/>
      <c r="PR323" s="13"/>
      <c r="PS323" s="13"/>
      <c r="PT323" s="13"/>
      <c r="PU323" s="13"/>
      <c r="PV323" s="13"/>
      <c r="PW323" s="13"/>
      <c r="PX323" s="13"/>
      <c r="PY323" s="13"/>
      <c r="PZ323" s="13"/>
      <c r="QA323" s="13"/>
      <c r="QB323" s="13"/>
      <c r="QC323" s="13"/>
      <c r="QD323" s="13"/>
      <c r="QE323" s="13"/>
      <c r="QF323" s="13"/>
    </row>
    <row r="324" spans="8:448"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103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13"/>
      <c r="AZ324" s="13"/>
      <c r="BD324" s="157"/>
      <c r="BE324" s="158"/>
      <c r="BF324" s="76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  <c r="IW324" s="13"/>
      <c r="IX324" s="13"/>
      <c r="IY324" s="13"/>
      <c r="IZ324" s="13"/>
      <c r="JA324" s="13"/>
      <c r="JB324" s="13"/>
      <c r="JC324" s="13"/>
      <c r="JD324" s="13"/>
      <c r="JE324" s="13"/>
      <c r="JF324" s="13"/>
      <c r="JG324" s="13"/>
      <c r="JH324" s="13"/>
      <c r="JI324" s="13"/>
      <c r="JJ324" s="13"/>
      <c r="JK324" s="13"/>
      <c r="JL324" s="13"/>
      <c r="JM324" s="13"/>
      <c r="JN324" s="13"/>
      <c r="JO324" s="13"/>
      <c r="JP324" s="13"/>
      <c r="JQ324" s="13"/>
      <c r="JR324" s="13"/>
      <c r="JS324" s="13"/>
      <c r="JT324" s="13"/>
      <c r="JU324" s="13"/>
      <c r="JV324" s="13"/>
      <c r="JW324" s="13"/>
      <c r="JX324" s="13"/>
      <c r="JY324" s="13"/>
      <c r="JZ324" s="13"/>
      <c r="KA324" s="13"/>
      <c r="KB324" s="13"/>
      <c r="KC324" s="13"/>
      <c r="KD324" s="13"/>
      <c r="KE324" s="13"/>
      <c r="KF324" s="13"/>
      <c r="KG324" s="13"/>
      <c r="KH324" s="13"/>
      <c r="KI324" s="13"/>
      <c r="KJ324" s="13"/>
      <c r="KK324" s="13"/>
      <c r="KL324" s="13"/>
      <c r="KM324" s="13"/>
      <c r="KN324" s="13"/>
      <c r="KO324" s="13"/>
      <c r="KP324" s="13"/>
      <c r="KQ324" s="13"/>
      <c r="KR324" s="13"/>
      <c r="KS324" s="13"/>
      <c r="KT324" s="13"/>
      <c r="KU324" s="13"/>
      <c r="KV324" s="13"/>
      <c r="KW324" s="13"/>
      <c r="KX324" s="13"/>
      <c r="KY324" s="13"/>
      <c r="KZ324" s="13"/>
      <c r="LA324" s="13"/>
      <c r="LB324" s="13"/>
      <c r="LC324" s="13"/>
      <c r="LD324" s="13"/>
      <c r="LE324" s="13"/>
      <c r="LF324" s="13"/>
      <c r="LG324" s="13"/>
      <c r="LH324" s="13"/>
      <c r="LI324" s="13"/>
      <c r="LJ324" s="13"/>
      <c r="LK324" s="13"/>
      <c r="LL324" s="13"/>
      <c r="LM324" s="13"/>
      <c r="LN324" s="13"/>
      <c r="LO324" s="13"/>
      <c r="LP324" s="13"/>
      <c r="LQ324" s="13"/>
      <c r="LR324" s="13"/>
      <c r="LS324" s="13"/>
      <c r="LT324" s="13"/>
      <c r="LU324" s="13"/>
      <c r="LV324" s="13"/>
      <c r="LW324" s="13"/>
      <c r="LX324" s="13"/>
      <c r="LY324" s="13"/>
      <c r="LZ324" s="13"/>
      <c r="MA324" s="13"/>
      <c r="MB324" s="13"/>
      <c r="MC324" s="13"/>
      <c r="MD324" s="13"/>
      <c r="ME324" s="13"/>
      <c r="MF324" s="13"/>
      <c r="MG324" s="13"/>
      <c r="MH324" s="13"/>
      <c r="MI324" s="13"/>
      <c r="MJ324" s="13"/>
      <c r="MK324" s="13"/>
      <c r="ML324" s="13"/>
      <c r="MM324" s="13"/>
      <c r="MN324" s="13"/>
      <c r="MO324" s="13"/>
      <c r="MP324" s="13"/>
      <c r="MQ324" s="13"/>
      <c r="MR324" s="13"/>
      <c r="MS324" s="13"/>
      <c r="MT324" s="13"/>
      <c r="MU324" s="13"/>
      <c r="MV324" s="13"/>
      <c r="MW324" s="13"/>
      <c r="MX324" s="13"/>
      <c r="MY324" s="13"/>
      <c r="MZ324" s="13"/>
      <c r="NA324" s="13"/>
      <c r="NB324" s="13"/>
      <c r="NC324" s="13"/>
      <c r="ND324" s="13"/>
      <c r="NE324" s="13"/>
      <c r="NF324" s="13"/>
      <c r="NG324" s="13"/>
      <c r="NH324" s="13"/>
      <c r="NI324" s="13"/>
      <c r="NJ324" s="13"/>
      <c r="NK324" s="13"/>
      <c r="NL324" s="13"/>
      <c r="NM324" s="13"/>
      <c r="NN324" s="13"/>
      <c r="NO324" s="13"/>
      <c r="NP324" s="13"/>
      <c r="NQ324" s="13"/>
      <c r="NR324" s="13"/>
      <c r="NS324" s="13"/>
      <c r="NT324" s="13"/>
      <c r="NU324" s="13"/>
      <c r="NV324" s="13"/>
      <c r="NW324" s="13"/>
      <c r="NX324" s="13"/>
      <c r="NY324" s="13"/>
      <c r="NZ324" s="13"/>
      <c r="OA324" s="13"/>
      <c r="OB324" s="13"/>
      <c r="OC324" s="13"/>
      <c r="OD324" s="13"/>
      <c r="OE324" s="13"/>
      <c r="OF324" s="13"/>
      <c r="OG324" s="13"/>
      <c r="OH324" s="13"/>
      <c r="OI324" s="13"/>
      <c r="OJ324" s="13"/>
      <c r="OK324" s="13"/>
      <c r="OL324" s="13"/>
      <c r="OM324" s="13"/>
      <c r="ON324" s="13"/>
      <c r="OO324" s="13"/>
      <c r="OP324" s="13"/>
      <c r="OQ324" s="13"/>
      <c r="OR324" s="13"/>
      <c r="OS324" s="13"/>
      <c r="OT324" s="13"/>
      <c r="OU324" s="13"/>
      <c r="OV324" s="13"/>
      <c r="OW324" s="13"/>
      <c r="OX324" s="13"/>
      <c r="OY324" s="13"/>
      <c r="OZ324" s="13"/>
      <c r="PA324" s="13"/>
      <c r="PB324" s="13"/>
      <c r="PC324" s="13"/>
      <c r="PD324" s="13"/>
      <c r="PE324" s="13"/>
      <c r="PF324" s="13"/>
      <c r="PG324" s="13"/>
      <c r="PH324" s="13"/>
      <c r="PI324" s="13"/>
      <c r="PJ324" s="13"/>
      <c r="PK324" s="13"/>
      <c r="PL324" s="13"/>
      <c r="PM324" s="13"/>
      <c r="PN324" s="13"/>
      <c r="PO324" s="13"/>
      <c r="PP324" s="13"/>
      <c r="PQ324" s="13"/>
      <c r="PR324" s="13"/>
      <c r="PS324" s="13"/>
      <c r="PT324" s="13"/>
      <c r="PU324" s="13"/>
      <c r="PV324" s="13"/>
      <c r="PW324" s="13"/>
      <c r="PX324" s="13"/>
      <c r="PY324" s="13"/>
      <c r="PZ324" s="13"/>
      <c r="QA324" s="13"/>
      <c r="QB324" s="13"/>
      <c r="QC324" s="13"/>
      <c r="QD324" s="13"/>
      <c r="QE324" s="13"/>
      <c r="QF324" s="13"/>
    </row>
    <row r="325" spans="8:448"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103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13"/>
      <c r="AZ325" s="13"/>
      <c r="BD325" s="157"/>
      <c r="BE325" s="158"/>
      <c r="BF325" s="76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  <c r="IW325" s="13"/>
      <c r="IX325" s="13"/>
      <c r="IY325" s="13"/>
      <c r="IZ325" s="13"/>
      <c r="JA325" s="13"/>
      <c r="JB325" s="13"/>
      <c r="JC325" s="13"/>
      <c r="JD325" s="13"/>
      <c r="JE325" s="13"/>
      <c r="JF325" s="13"/>
      <c r="JG325" s="13"/>
      <c r="JH325" s="13"/>
      <c r="JI325" s="13"/>
      <c r="JJ325" s="13"/>
      <c r="JK325" s="13"/>
      <c r="JL325" s="13"/>
      <c r="JM325" s="13"/>
      <c r="JN325" s="13"/>
      <c r="JO325" s="13"/>
      <c r="JP325" s="13"/>
      <c r="JQ325" s="13"/>
      <c r="JR325" s="13"/>
      <c r="JS325" s="13"/>
      <c r="JT325" s="13"/>
      <c r="JU325" s="13"/>
      <c r="JV325" s="13"/>
      <c r="JW325" s="13"/>
      <c r="JX325" s="13"/>
      <c r="JY325" s="13"/>
      <c r="JZ325" s="13"/>
      <c r="KA325" s="13"/>
      <c r="KB325" s="13"/>
      <c r="KC325" s="13"/>
      <c r="KD325" s="13"/>
      <c r="KE325" s="13"/>
      <c r="KF325" s="13"/>
      <c r="KG325" s="13"/>
      <c r="KH325" s="13"/>
      <c r="KI325" s="13"/>
      <c r="KJ325" s="13"/>
      <c r="KK325" s="13"/>
      <c r="KL325" s="13"/>
      <c r="KM325" s="13"/>
      <c r="KN325" s="13"/>
      <c r="KO325" s="13"/>
      <c r="KP325" s="13"/>
      <c r="KQ325" s="13"/>
      <c r="KR325" s="13"/>
      <c r="KS325" s="13"/>
      <c r="KT325" s="13"/>
      <c r="KU325" s="13"/>
      <c r="KV325" s="13"/>
      <c r="KW325" s="13"/>
      <c r="KX325" s="13"/>
      <c r="KY325" s="13"/>
      <c r="KZ325" s="13"/>
      <c r="LA325" s="13"/>
      <c r="LB325" s="13"/>
      <c r="LC325" s="13"/>
      <c r="LD325" s="13"/>
      <c r="LE325" s="13"/>
      <c r="LF325" s="13"/>
      <c r="LG325" s="13"/>
      <c r="LH325" s="13"/>
      <c r="LI325" s="13"/>
      <c r="LJ325" s="13"/>
      <c r="LK325" s="13"/>
      <c r="LL325" s="13"/>
      <c r="LM325" s="13"/>
      <c r="LN325" s="13"/>
      <c r="LO325" s="13"/>
      <c r="LP325" s="13"/>
      <c r="LQ325" s="13"/>
      <c r="LR325" s="13"/>
      <c r="LS325" s="13"/>
      <c r="LT325" s="13"/>
      <c r="LU325" s="13"/>
      <c r="LV325" s="13"/>
      <c r="LW325" s="13"/>
      <c r="LX325" s="13"/>
      <c r="LY325" s="13"/>
      <c r="LZ325" s="13"/>
      <c r="MA325" s="13"/>
      <c r="MB325" s="13"/>
      <c r="MC325" s="13"/>
      <c r="MD325" s="13"/>
      <c r="ME325" s="13"/>
      <c r="MF325" s="13"/>
      <c r="MG325" s="13"/>
      <c r="MH325" s="13"/>
      <c r="MI325" s="13"/>
      <c r="MJ325" s="13"/>
      <c r="MK325" s="13"/>
      <c r="ML325" s="13"/>
      <c r="MM325" s="13"/>
      <c r="MN325" s="13"/>
      <c r="MO325" s="13"/>
      <c r="MP325" s="13"/>
      <c r="MQ325" s="13"/>
      <c r="MR325" s="13"/>
      <c r="MS325" s="13"/>
      <c r="MT325" s="13"/>
      <c r="MU325" s="13"/>
      <c r="MV325" s="13"/>
      <c r="MW325" s="13"/>
      <c r="MX325" s="13"/>
      <c r="MY325" s="13"/>
      <c r="MZ325" s="13"/>
      <c r="NA325" s="13"/>
      <c r="NB325" s="13"/>
      <c r="NC325" s="13"/>
      <c r="ND325" s="13"/>
      <c r="NE325" s="13"/>
      <c r="NF325" s="13"/>
      <c r="NG325" s="13"/>
      <c r="NH325" s="13"/>
      <c r="NI325" s="13"/>
      <c r="NJ325" s="13"/>
      <c r="NK325" s="13"/>
      <c r="NL325" s="13"/>
      <c r="NM325" s="13"/>
      <c r="NN325" s="13"/>
      <c r="NO325" s="13"/>
      <c r="NP325" s="13"/>
      <c r="NQ325" s="13"/>
      <c r="NR325" s="13"/>
      <c r="NS325" s="13"/>
      <c r="NT325" s="13"/>
      <c r="NU325" s="13"/>
      <c r="NV325" s="13"/>
      <c r="NW325" s="13"/>
      <c r="NX325" s="13"/>
      <c r="NY325" s="13"/>
      <c r="NZ325" s="13"/>
      <c r="OA325" s="13"/>
      <c r="OB325" s="13"/>
      <c r="OC325" s="13"/>
      <c r="OD325" s="13"/>
      <c r="OE325" s="13"/>
      <c r="OF325" s="13"/>
      <c r="OG325" s="13"/>
      <c r="OH325" s="13"/>
      <c r="OI325" s="13"/>
      <c r="OJ325" s="13"/>
      <c r="OK325" s="13"/>
      <c r="OL325" s="13"/>
      <c r="OM325" s="13"/>
      <c r="ON325" s="13"/>
      <c r="OO325" s="13"/>
      <c r="OP325" s="13"/>
      <c r="OQ325" s="13"/>
      <c r="OR325" s="13"/>
      <c r="OS325" s="13"/>
      <c r="OT325" s="13"/>
      <c r="OU325" s="13"/>
      <c r="OV325" s="13"/>
      <c r="OW325" s="13"/>
      <c r="OX325" s="13"/>
      <c r="OY325" s="13"/>
      <c r="OZ325" s="13"/>
      <c r="PA325" s="13"/>
      <c r="PB325" s="13"/>
      <c r="PC325" s="13"/>
      <c r="PD325" s="13"/>
      <c r="PE325" s="13"/>
      <c r="PF325" s="13"/>
      <c r="PG325" s="13"/>
      <c r="PH325" s="13"/>
      <c r="PI325" s="13"/>
      <c r="PJ325" s="13"/>
      <c r="PK325" s="13"/>
      <c r="PL325" s="13"/>
      <c r="PM325" s="13"/>
      <c r="PN325" s="13"/>
      <c r="PO325" s="13"/>
      <c r="PP325" s="13"/>
      <c r="PQ325" s="13"/>
      <c r="PR325" s="13"/>
      <c r="PS325" s="13"/>
      <c r="PT325" s="13"/>
      <c r="PU325" s="13"/>
      <c r="PV325" s="13"/>
      <c r="PW325" s="13"/>
      <c r="PX325" s="13"/>
      <c r="PY325" s="13"/>
      <c r="PZ325" s="13"/>
      <c r="QA325" s="13"/>
      <c r="QB325" s="13"/>
      <c r="QC325" s="13"/>
      <c r="QD325" s="13"/>
      <c r="QE325" s="13"/>
      <c r="QF325" s="13"/>
    </row>
    <row r="326" spans="8:448"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103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13"/>
      <c r="AZ326" s="13"/>
      <c r="BD326" s="157"/>
      <c r="BE326" s="158"/>
      <c r="BF326" s="76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  <c r="IW326" s="13"/>
      <c r="IX326" s="13"/>
      <c r="IY326" s="13"/>
      <c r="IZ326" s="13"/>
      <c r="JA326" s="13"/>
      <c r="JB326" s="13"/>
      <c r="JC326" s="13"/>
      <c r="JD326" s="13"/>
      <c r="JE326" s="13"/>
      <c r="JF326" s="13"/>
      <c r="JG326" s="13"/>
      <c r="JH326" s="13"/>
      <c r="JI326" s="13"/>
      <c r="JJ326" s="13"/>
      <c r="JK326" s="13"/>
      <c r="JL326" s="13"/>
      <c r="JM326" s="13"/>
      <c r="JN326" s="13"/>
      <c r="JO326" s="13"/>
      <c r="JP326" s="13"/>
      <c r="JQ326" s="13"/>
      <c r="JR326" s="13"/>
      <c r="JS326" s="13"/>
      <c r="JT326" s="13"/>
      <c r="JU326" s="13"/>
      <c r="JV326" s="13"/>
      <c r="JW326" s="13"/>
      <c r="JX326" s="13"/>
      <c r="JY326" s="13"/>
      <c r="JZ326" s="13"/>
      <c r="KA326" s="13"/>
      <c r="KB326" s="13"/>
      <c r="KC326" s="13"/>
      <c r="KD326" s="13"/>
      <c r="KE326" s="13"/>
      <c r="KF326" s="13"/>
      <c r="KG326" s="13"/>
      <c r="KH326" s="13"/>
      <c r="KI326" s="13"/>
      <c r="KJ326" s="13"/>
      <c r="KK326" s="13"/>
      <c r="KL326" s="13"/>
      <c r="KM326" s="13"/>
      <c r="KN326" s="13"/>
      <c r="KO326" s="13"/>
      <c r="KP326" s="13"/>
      <c r="KQ326" s="13"/>
      <c r="KR326" s="13"/>
      <c r="KS326" s="13"/>
      <c r="KT326" s="13"/>
      <c r="KU326" s="13"/>
      <c r="KV326" s="13"/>
      <c r="KW326" s="13"/>
      <c r="KX326" s="13"/>
      <c r="KY326" s="13"/>
      <c r="KZ326" s="13"/>
      <c r="LA326" s="13"/>
      <c r="LB326" s="13"/>
      <c r="LC326" s="13"/>
      <c r="LD326" s="13"/>
      <c r="LE326" s="13"/>
      <c r="LF326" s="13"/>
      <c r="LG326" s="13"/>
      <c r="LH326" s="13"/>
      <c r="LI326" s="13"/>
      <c r="LJ326" s="13"/>
      <c r="LK326" s="13"/>
      <c r="LL326" s="13"/>
      <c r="LM326" s="13"/>
      <c r="LN326" s="13"/>
      <c r="LO326" s="13"/>
      <c r="LP326" s="13"/>
      <c r="LQ326" s="13"/>
      <c r="LR326" s="13"/>
      <c r="LS326" s="13"/>
      <c r="LT326" s="13"/>
      <c r="LU326" s="13"/>
      <c r="LV326" s="13"/>
      <c r="LW326" s="13"/>
      <c r="LX326" s="13"/>
      <c r="LY326" s="13"/>
      <c r="LZ326" s="13"/>
      <c r="MA326" s="13"/>
      <c r="MB326" s="13"/>
      <c r="MC326" s="13"/>
      <c r="MD326" s="13"/>
      <c r="ME326" s="13"/>
      <c r="MF326" s="13"/>
      <c r="MG326" s="13"/>
      <c r="MH326" s="13"/>
      <c r="MI326" s="13"/>
      <c r="MJ326" s="13"/>
      <c r="MK326" s="13"/>
      <c r="ML326" s="13"/>
      <c r="MM326" s="13"/>
      <c r="MN326" s="13"/>
      <c r="MO326" s="13"/>
      <c r="MP326" s="13"/>
      <c r="MQ326" s="13"/>
      <c r="MR326" s="13"/>
      <c r="MS326" s="13"/>
      <c r="MT326" s="13"/>
      <c r="MU326" s="13"/>
      <c r="MV326" s="13"/>
      <c r="MW326" s="13"/>
      <c r="MX326" s="13"/>
      <c r="MY326" s="13"/>
      <c r="MZ326" s="13"/>
      <c r="NA326" s="13"/>
      <c r="NB326" s="13"/>
      <c r="NC326" s="13"/>
      <c r="ND326" s="13"/>
      <c r="NE326" s="13"/>
      <c r="NF326" s="13"/>
      <c r="NG326" s="13"/>
      <c r="NH326" s="13"/>
      <c r="NI326" s="13"/>
      <c r="NJ326" s="13"/>
      <c r="NK326" s="13"/>
      <c r="NL326" s="13"/>
      <c r="NM326" s="13"/>
      <c r="NN326" s="13"/>
      <c r="NO326" s="13"/>
      <c r="NP326" s="13"/>
      <c r="NQ326" s="13"/>
      <c r="NR326" s="13"/>
      <c r="NS326" s="13"/>
      <c r="NT326" s="13"/>
      <c r="NU326" s="13"/>
      <c r="NV326" s="13"/>
      <c r="NW326" s="13"/>
      <c r="NX326" s="13"/>
      <c r="NY326" s="13"/>
      <c r="NZ326" s="13"/>
      <c r="OA326" s="13"/>
      <c r="OB326" s="13"/>
      <c r="OC326" s="13"/>
      <c r="OD326" s="13"/>
      <c r="OE326" s="13"/>
      <c r="OF326" s="13"/>
      <c r="OG326" s="13"/>
      <c r="OH326" s="13"/>
      <c r="OI326" s="13"/>
      <c r="OJ326" s="13"/>
      <c r="OK326" s="13"/>
      <c r="OL326" s="13"/>
      <c r="OM326" s="13"/>
      <c r="ON326" s="13"/>
      <c r="OO326" s="13"/>
      <c r="OP326" s="13"/>
      <c r="OQ326" s="13"/>
      <c r="OR326" s="13"/>
      <c r="OS326" s="13"/>
      <c r="OT326" s="13"/>
      <c r="OU326" s="13"/>
      <c r="OV326" s="13"/>
      <c r="OW326" s="13"/>
      <c r="OX326" s="13"/>
      <c r="OY326" s="13"/>
      <c r="OZ326" s="13"/>
      <c r="PA326" s="13"/>
      <c r="PB326" s="13"/>
      <c r="PC326" s="13"/>
      <c r="PD326" s="13"/>
      <c r="PE326" s="13"/>
      <c r="PF326" s="13"/>
      <c r="PG326" s="13"/>
      <c r="PH326" s="13"/>
      <c r="PI326" s="13"/>
      <c r="PJ326" s="13"/>
      <c r="PK326" s="13"/>
      <c r="PL326" s="13"/>
      <c r="PM326" s="13"/>
      <c r="PN326" s="13"/>
      <c r="PO326" s="13"/>
      <c r="PP326" s="13"/>
      <c r="PQ326" s="13"/>
      <c r="PR326" s="13"/>
      <c r="PS326" s="13"/>
      <c r="PT326" s="13"/>
      <c r="PU326" s="13"/>
      <c r="PV326" s="13"/>
      <c r="PW326" s="13"/>
      <c r="PX326" s="13"/>
      <c r="PY326" s="13"/>
      <c r="PZ326" s="13"/>
      <c r="QA326" s="13"/>
      <c r="QB326" s="13"/>
      <c r="QC326" s="13"/>
      <c r="QD326" s="13"/>
      <c r="QE326" s="13"/>
      <c r="QF326" s="13"/>
    </row>
    <row r="327" spans="8:448"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103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13"/>
      <c r="AZ327" s="13"/>
      <c r="BD327" s="157"/>
      <c r="BE327" s="158"/>
      <c r="BF327" s="76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  <c r="IV327" s="13"/>
      <c r="IW327" s="13"/>
      <c r="IX327" s="13"/>
      <c r="IY327" s="13"/>
      <c r="IZ327" s="13"/>
      <c r="JA327" s="13"/>
      <c r="JB327" s="13"/>
      <c r="JC327" s="13"/>
      <c r="JD327" s="13"/>
      <c r="JE327" s="13"/>
      <c r="JF327" s="13"/>
      <c r="JG327" s="13"/>
      <c r="JH327" s="13"/>
      <c r="JI327" s="13"/>
      <c r="JJ327" s="13"/>
      <c r="JK327" s="13"/>
      <c r="JL327" s="13"/>
      <c r="JM327" s="13"/>
      <c r="JN327" s="13"/>
      <c r="JO327" s="13"/>
      <c r="JP327" s="13"/>
      <c r="JQ327" s="13"/>
      <c r="JR327" s="13"/>
      <c r="JS327" s="13"/>
      <c r="JT327" s="13"/>
      <c r="JU327" s="13"/>
      <c r="JV327" s="13"/>
      <c r="JW327" s="13"/>
      <c r="JX327" s="13"/>
      <c r="JY327" s="13"/>
      <c r="JZ327" s="13"/>
      <c r="KA327" s="13"/>
      <c r="KB327" s="13"/>
      <c r="KC327" s="13"/>
      <c r="KD327" s="13"/>
      <c r="KE327" s="13"/>
      <c r="KF327" s="13"/>
      <c r="KG327" s="13"/>
      <c r="KH327" s="13"/>
      <c r="KI327" s="13"/>
      <c r="KJ327" s="13"/>
      <c r="KK327" s="13"/>
      <c r="KL327" s="13"/>
      <c r="KM327" s="13"/>
      <c r="KN327" s="13"/>
      <c r="KO327" s="13"/>
      <c r="KP327" s="13"/>
      <c r="KQ327" s="13"/>
      <c r="KR327" s="13"/>
      <c r="KS327" s="13"/>
      <c r="KT327" s="13"/>
      <c r="KU327" s="13"/>
      <c r="KV327" s="13"/>
      <c r="KW327" s="13"/>
      <c r="KX327" s="13"/>
      <c r="KY327" s="13"/>
      <c r="KZ327" s="13"/>
      <c r="LA327" s="13"/>
      <c r="LB327" s="13"/>
      <c r="LC327" s="13"/>
      <c r="LD327" s="13"/>
      <c r="LE327" s="13"/>
      <c r="LF327" s="13"/>
      <c r="LG327" s="13"/>
      <c r="LH327" s="13"/>
      <c r="LI327" s="13"/>
      <c r="LJ327" s="13"/>
      <c r="LK327" s="13"/>
      <c r="LL327" s="13"/>
      <c r="LM327" s="13"/>
      <c r="LN327" s="13"/>
      <c r="LO327" s="13"/>
      <c r="LP327" s="13"/>
      <c r="LQ327" s="13"/>
      <c r="LR327" s="13"/>
      <c r="LS327" s="13"/>
      <c r="LT327" s="13"/>
      <c r="LU327" s="13"/>
      <c r="LV327" s="13"/>
      <c r="LW327" s="13"/>
      <c r="LX327" s="13"/>
      <c r="LY327" s="13"/>
      <c r="LZ327" s="13"/>
      <c r="MA327" s="13"/>
      <c r="MB327" s="13"/>
      <c r="MC327" s="13"/>
      <c r="MD327" s="13"/>
      <c r="ME327" s="13"/>
      <c r="MF327" s="13"/>
      <c r="MG327" s="13"/>
      <c r="MH327" s="13"/>
      <c r="MI327" s="13"/>
      <c r="MJ327" s="13"/>
      <c r="MK327" s="13"/>
      <c r="ML327" s="13"/>
      <c r="MM327" s="13"/>
      <c r="MN327" s="13"/>
      <c r="MO327" s="13"/>
      <c r="MP327" s="13"/>
      <c r="MQ327" s="13"/>
      <c r="MR327" s="13"/>
      <c r="MS327" s="13"/>
      <c r="MT327" s="13"/>
      <c r="MU327" s="13"/>
      <c r="MV327" s="13"/>
      <c r="MW327" s="13"/>
      <c r="MX327" s="13"/>
      <c r="MY327" s="13"/>
      <c r="MZ327" s="13"/>
      <c r="NA327" s="13"/>
      <c r="NB327" s="13"/>
      <c r="NC327" s="13"/>
      <c r="ND327" s="13"/>
      <c r="NE327" s="13"/>
      <c r="NF327" s="13"/>
      <c r="NG327" s="13"/>
      <c r="NH327" s="13"/>
      <c r="NI327" s="13"/>
      <c r="NJ327" s="13"/>
      <c r="NK327" s="13"/>
      <c r="NL327" s="13"/>
      <c r="NM327" s="13"/>
      <c r="NN327" s="13"/>
      <c r="NO327" s="13"/>
      <c r="NP327" s="13"/>
      <c r="NQ327" s="13"/>
      <c r="NR327" s="13"/>
      <c r="NS327" s="13"/>
      <c r="NT327" s="13"/>
      <c r="NU327" s="13"/>
      <c r="NV327" s="13"/>
      <c r="NW327" s="13"/>
      <c r="NX327" s="13"/>
      <c r="NY327" s="13"/>
      <c r="NZ327" s="13"/>
      <c r="OA327" s="13"/>
      <c r="OB327" s="13"/>
      <c r="OC327" s="13"/>
      <c r="OD327" s="13"/>
      <c r="OE327" s="13"/>
      <c r="OF327" s="13"/>
      <c r="OG327" s="13"/>
      <c r="OH327" s="13"/>
      <c r="OI327" s="13"/>
      <c r="OJ327" s="13"/>
      <c r="OK327" s="13"/>
      <c r="OL327" s="13"/>
      <c r="OM327" s="13"/>
      <c r="ON327" s="13"/>
      <c r="OO327" s="13"/>
      <c r="OP327" s="13"/>
      <c r="OQ327" s="13"/>
      <c r="OR327" s="13"/>
      <c r="OS327" s="13"/>
      <c r="OT327" s="13"/>
      <c r="OU327" s="13"/>
      <c r="OV327" s="13"/>
      <c r="OW327" s="13"/>
      <c r="OX327" s="13"/>
      <c r="OY327" s="13"/>
      <c r="OZ327" s="13"/>
      <c r="PA327" s="13"/>
      <c r="PB327" s="13"/>
      <c r="PC327" s="13"/>
      <c r="PD327" s="13"/>
      <c r="PE327" s="13"/>
      <c r="PF327" s="13"/>
      <c r="PG327" s="13"/>
      <c r="PH327" s="13"/>
      <c r="PI327" s="13"/>
      <c r="PJ327" s="13"/>
      <c r="PK327" s="13"/>
      <c r="PL327" s="13"/>
      <c r="PM327" s="13"/>
      <c r="PN327" s="13"/>
      <c r="PO327" s="13"/>
      <c r="PP327" s="13"/>
      <c r="PQ327" s="13"/>
      <c r="PR327" s="13"/>
      <c r="PS327" s="13"/>
      <c r="PT327" s="13"/>
      <c r="PU327" s="13"/>
      <c r="PV327" s="13"/>
      <c r="PW327" s="13"/>
      <c r="PX327" s="13"/>
      <c r="PY327" s="13"/>
      <c r="PZ327" s="13"/>
      <c r="QA327" s="13"/>
      <c r="QB327" s="13"/>
      <c r="QC327" s="13"/>
      <c r="QD327" s="13"/>
      <c r="QE327" s="13"/>
      <c r="QF327" s="13"/>
    </row>
    <row r="328" spans="8:448"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103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13"/>
      <c r="AZ328" s="13"/>
      <c r="BD328" s="157"/>
      <c r="BE328" s="158"/>
      <c r="BF328" s="76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  <c r="IW328" s="13"/>
      <c r="IX328" s="13"/>
      <c r="IY328" s="13"/>
      <c r="IZ328" s="13"/>
      <c r="JA328" s="13"/>
      <c r="JB328" s="13"/>
      <c r="JC328" s="13"/>
      <c r="JD328" s="13"/>
      <c r="JE328" s="13"/>
      <c r="JF328" s="13"/>
      <c r="JG328" s="13"/>
      <c r="JH328" s="13"/>
      <c r="JI328" s="13"/>
      <c r="JJ328" s="13"/>
      <c r="JK328" s="13"/>
      <c r="JL328" s="13"/>
      <c r="JM328" s="13"/>
      <c r="JN328" s="13"/>
      <c r="JO328" s="13"/>
      <c r="JP328" s="13"/>
      <c r="JQ328" s="13"/>
      <c r="JR328" s="13"/>
      <c r="JS328" s="13"/>
      <c r="JT328" s="13"/>
      <c r="JU328" s="13"/>
      <c r="JV328" s="13"/>
      <c r="JW328" s="13"/>
      <c r="JX328" s="13"/>
      <c r="JY328" s="13"/>
      <c r="JZ328" s="13"/>
      <c r="KA328" s="13"/>
      <c r="KB328" s="13"/>
      <c r="KC328" s="13"/>
      <c r="KD328" s="13"/>
      <c r="KE328" s="13"/>
      <c r="KF328" s="13"/>
      <c r="KG328" s="13"/>
      <c r="KH328" s="13"/>
      <c r="KI328" s="13"/>
      <c r="KJ328" s="13"/>
      <c r="KK328" s="13"/>
      <c r="KL328" s="13"/>
      <c r="KM328" s="13"/>
      <c r="KN328" s="13"/>
      <c r="KO328" s="13"/>
      <c r="KP328" s="13"/>
      <c r="KQ328" s="13"/>
      <c r="KR328" s="13"/>
      <c r="KS328" s="13"/>
      <c r="KT328" s="13"/>
      <c r="KU328" s="13"/>
      <c r="KV328" s="13"/>
      <c r="KW328" s="13"/>
      <c r="KX328" s="13"/>
      <c r="KY328" s="13"/>
      <c r="KZ328" s="13"/>
      <c r="LA328" s="13"/>
      <c r="LB328" s="13"/>
      <c r="LC328" s="13"/>
      <c r="LD328" s="13"/>
      <c r="LE328" s="13"/>
      <c r="LF328" s="13"/>
      <c r="LG328" s="13"/>
      <c r="LH328" s="13"/>
      <c r="LI328" s="13"/>
      <c r="LJ328" s="13"/>
      <c r="LK328" s="13"/>
      <c r="LL328" s="13"/>
      <c r="LM328" s="13"/>
      <c r="LN328" s="13"/>
      <c r="LO328" s="13"/>
      <c r="LP328" s="13"/>
      <c r="LQ328" s="13"/>
      <c r="LR328" s="13"/>
      <c r="LS328" s="13"/>
      <c r="LT328" s="13"/>
      <c r="LU328" s="13"/>
      <c r="LV328" s="13"/>
      <c r="LW328" s="13"/>
      <c r="LX328" s="13"/>
      <c r="LY328" s="13"/>
      <c r="LZ328" s="13"/>
      <c r="MA328" s="13"/>
      <c r="MB328" s="13"/>
      <c r="MC328" s="13"/>
      <c r="MD328" s="13"/>
      <c r="ME328" s="13"/>
      <c r="MF328" s="13"/>
      <c r="MG328" s="13"/>
      <c r="MH328" s="13"/>
      <c r="MI328" s="13"/>
      <c r="MJ328" s="13"/>
      <c r="MK328" s="13"/>
      <c r="ML328" s="13"/>
      <c r="MM328" s="13"/>
      <c r="MN328" s="13"/>
      <c r="MO328" s="13"/>
      <c r="MP328" s="13"/>
      <c r="MQ328" s="13"/>
      <c r="MR328" s="13"/>
      <c r="MS328" s="13"/>
      <c r="MT328" s="13"/>
      <c r="MU328" s="13"/>
      <c r="MV328" s="13"/>
      <c r="MW328" s="13"/>
      <c r="MX328" s="13"/>
      <c r="MY328" s="13"/>
      <c r="MZ328" s="13"/>
      <c r="NA328" s="13"/>
      <c r="NB328" s="13"/>
      <c r="NC328" s="13"/>
      <c r="ND328" s="13"/>
      <c r="NE328" s="13"/>
      <c r="NF328" s="13"/>
      <c r="NG328" s="13"/>
      <c r="NH328" s="13"/>
      <c r="NI328" s="13"/>
      <c r="NJ328" s="13"/>
      <c r="NK328" s="13"/>
      <c r="NL328" s="13"/>
      <c r="NM328" s="13"/>
      <c r="NN328" s="13"/>
      <c r="NO328" s="13"/>
      <c r="NP328" s="13"/>
      <c r="NQ328" s="13"/>
      <c r="NR328" s="13"/>
      <c r="NS328" s="13"/>
      <c r="NT328" s="13"/>
      <c r="NU328" s="13"/>
      <c r="NV328" s="13"/>
      <c r="NW328" s="13"/>
      <c r="NX328" s="13"/>
      <c r="NY328" s="13"/>
      <c r="NZ328" s="13"/>
      <c r="OA328" s="13"/>
      <c r="OB328" s="13"/>
      <c r="OC328" s="13"/>
      <c r="OD328" s="13"/>
      <c r="OE328" s="13"/>
      <c r="OF328" s="13"/>
      <c r="OG328" s="13"/>
      <c r="OH328" s="13"/>
      <c r="OI328" s="13"/>
      <c r="OJ328" s="13"/>
      <c r="OK328" s="13"/>
      <c r="OL328" s="13"/>
      <c r="OM328" s="13"/>
      <c r="ON328" s="13"/>
      <c r="OO328" s="13"/>
      <c r="OP328" s="13"/>
      <c r="OQ328" s="13"/>
      <c r="OR328" s="13"/>
      <c r="OS328" s="13"/>
      <c r="OT328" s="13"/>
      <c r="OU328" s="13"/>
      <c r="OV328" s="13"/>
      <c r="OW328" s="13"/>
      <c r="OX328" s="13"/>
      <c r="OY328" s="13"/>
      <c r="OZ328" s="13"/>
      <c r="PA328" s="13"/>
      <c r="PB328" s="13"/>
      <c r="PC328" s="13"/>
      <c r="PD328" s="13"/>
      <c r="PE328" s="13"/>
      <c r="PF328" s="13"/>
      <c r="PG328" s="13"/>
      <c r="PH328" s="13"/>
      <c r="PI328" s="13"/>
      <c r="PJ328" s="13"/>
      <c r="PK328" s="13"/>
      <c r="PL328" s="13"/>
      <c r="PM328" s="13"/>
      <c r="PN328" s="13"/>
      <c r="PO328" s="13"/>
      <c r="PP328" s="13"/>
      <c r="PQ328" s="13"/>
      <c r="PR328" s="13"/>
      <c r="PS328" s="13"/>
      <c r="PT328" s="13"/>
      <c r="PU328" s="13"/>
      <c r="PV328" s="13"/>
      <c r="PW328" s="13"/>
      <c r="PX328" s="13"/>
      <c r="PY328" s="13"/>
      <c r="PZ328" s="13"/>
      <c r="QA328" s="13"/>
      <c r="QB328" s="13"/>
      <c r="QC328" s="13"/>
      <c r="QD328" s="13"/>
      <c r="QE328" s="13"/>
      <c r="QF328" s="13"/>
    </row>
    <row r="329" spans="8:448"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103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13"/>
      <c r="AZ329" s="13"/>
      <c r="BD329" s="157"/>
      <c r="BE329" s="158"/>
      <c r="BF329" s="76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  <c r="IV329" s="13"/>
      <c r="IW329" s="13"/>
      <c r="IX329" s="13"/>
      <c r="IY329" s="13"/>
      <c r="IZ329" s="13"/>
      <c r="JA329" s="13"/>
      <c r="JB329" s="13"/>
      <c r="JC329" s="13"/>
      <c r="JD329" s="13"/>
      <c r="JE329" s="13"/>
      <c r="JF329" s="13"/>
      <c r="JG329" s="13"/>
      <c r="JH329" s="13"/>
      <c r="JI329" s="13"/>
      <c r="JJ329" s="13"/>
      <c r="JK329" s="13"/>
      <c r="JL329" s="13"/>
      <c r="JM329" s="13"/>
      <c r="JN329" s="13"/>
      <c r="JO329" s="13"/>
      <c r="JP329" s="13"/>
      <c r="JQ329" s="13"/>
      <c r="JR329" s="13"/>
      <c r="JS329" s="13"/>
      <c r="JT329" s="13"/>
      <c r="JU329" s="13"/>
      <c r="JV329" s="13"/>
      <c r="JW329" s="13"/>
      <c r="JX329" s="13"/>
      <c r="JY329" s="13"/>
      <c r="JZ329" s="13"/>
      <c r="KA329" s="13"/>
      <c r="KB329" s="13"/>
      <c r="KC329" s="13"/>
      <c r="KD329" s="13"/>
      <c r="KE329" s="13"/>
      <c r="KF329" s="13"/>
      <c r="KG329" s="13"/>
      <c r="KH329" s="13"/>
      <c r="KI329" s="13"/>
      <c r="KJ329" s="13"/>
      <c r="KK329" s="13"/>
      <c r="KL329" s="13"/>
      <c r="KM329" s="13"/>
      <c r="KN329" s="13"/>
      <c r="KO329" s="13"/>
      <c r="KP329" s="13"/>
      <c r="KQ329" s="13"/>
      <c r="KR329" s="13"/>
      <c r="KS329" s="13"/>
      <c r="KT329" s="13"/>
      <c r="KU329" s="13"/>
      <c r="KV329" s="13"/>
      <c r="KW329" s="13"/>
      <c r="KX329" s="13"/>
      <c r="KY329" s="13"/>
      <c r="KZ329" s="13"/>
      <c r="LA329" s="13"/>
      <c r="LB329" s="13"/>
      <c r="LC329" s="13"/>
      <c r="LD329" s="13"/>
      <c r="LE329" s="13"/>
      <c r="LF329" s="13"/>
      <c r="LG329" s="13"/>
      <c r="LH329" s="13"/>
      <c r="LI329" s="13"/>
      <c r="LJ329" s="13"/>
      <c r="LK329" s="13"/>
      <c r="LL329" s="13"/>
      <c r="LM329" s="13"/>
      <c r="LN329" s="13"/>
      <c r="LO329" s="13"/>
      <c r="LP329" s="13"/>
      <c r="LQ329" s="13"/>
      <c r="LR329" s="13"/>
      <c r="LS329" s="13"/>
      <c r="LT329" s="13"/>
      <c r="LU329" s="13"/>
      <c r="LV329" s="13"/>
      <c r="LW329" s="13"/>
      <c r="LX329" s="13"/>
      <c r="LY329" s="13"/>
      <c r="LZ329" s="13"/>
      <c r="MA329" s="13"/>
      <c r="MB329" s="13"/>
      <c r="MC329" s="13"/>
      <c r="MD329" s="13"/>
      <c r="ME329" s="13"/>
      <c r="MF329" s="13"/>
      <c r="MG329" s="13"/>
      <c r="MH329" s="13"/>
      <c r="MI329" s="13"/>
      <c r="MJ329" s="13"/>
      <c r="MK329" s="13"/>
      <c r="ML329" s="13"/>
      <c r="MM329" s="13"/>
      <c r="MN329" s="13"/>
      <c r="MO329" s="13"/>
      <c r="MP329" s="13"/>
      <c r="MQ329" s="13"/>
      <c r="MR329" s="13"/>
      <c r="MS329" s="13"/>
      <c r="MT329" s="13"/>
      <c r="MU329" s="13"/>
      <c r="MV329" s="13"/>
      <c r="MW329" s="13"/>
      <c r="MX329" s="13"/>
      <c r="MY329" s="13"/>
      <c r="MZ329" s="13"/>
      <c r="NA329" s="13"/>
      <c r="NB329" s="13"/>
      <c r="NC329" s="13"/>
      <c r="ND329" s="13"/>
      <c r="NE329" s="13"/>
      <c r="NF329" s="13"/>
      <c r="NG329" s="13"/>
      <c r="NH329" s="13"/>
      <c r="NI329" s="13"/>
      <c r="NJ329" s="13"/>
      <c r="NK329" s="13"/>
      <c r="NL329" s="13"/>
      <c r="NM329" s="13"/>
      <c r="NN329" s="13"/>
      <c r="NO329" s="13"/>
      <c r="NP329" s="13"/>
      <c r="NQ329" s="13"/>
      <c r="NR329" s="13"/>
      <c r="NS329" s="13"/>
      <c r="NT329" s="13"/>
      <c r="NU329" s="13"/>
      <c r="NV329" s="13"/>
      <c r="NW329" s="13"/>
      <c r="NX329" s="13"/>
      <c r="NY329" s="13"/>
      <c r="NZ329" s="13"/>
      <c r="OA329" s="13"/>
      <c r="OB329" s="13"/>
      <c r="OC329" s="13"/>
      <c r="OD329" s="13"/>
      <c r="OE329" s="13"/>
      <c r="OF329" s="13"/>
      <c r="OG329" s="13"/>
      <c r="OH329" s="13"/>
      <c r="OI329" s="13"/>
      <c r="OJ329" s="13"/>
      <c r="OK329" s="13"/>
      <c r="OL329" s="13"/>
      <c r="OM329" s="13"/>
      <c r="ON329" s="13"/>
      <c r="OO329" s="13"/>
      <c r="OP329" s="13"/>
      <c r="OQ329" s="13"/>
      <c r="OR329" s="13"/>
      <c r="OS329" s="13"/>
      <c r="OT329" s="13"/>
      <c r="OU329" s="13"/>
      <c r="OV329" s="13"/>
      <c r="OW329" s="13"/>
      <c r="OX329" s="13"/>
      <c r="OY329" s="13"/>
      <c r="OZ329" s="13"/>
      <c r="PA329" s="13"/>
      <c r="PB329" s="13"/>
      <c r="PC329" s="13"/>
      <c r="PD329" s="13"/>
      <c r="PE329" s="13"/>
      <c r="PF329" s="13"/>
      <c r="PG329" s="13"/>
      <c r="PH329" s="13"/>
      <c r="PI329" s="13"/>
      <c r="PJ329" s="13"/>
      <c r="PK329" s="13"/>
      <c r="PL329" s="13"/>
      <c r="PM329" s="13"/>
      <c r="PN329" s="13"/>
      <c r="PO329" s="13"/>
      <c r="PP329" s="13"/>
      <c r="PQ329" s="13"/>
      <c r="PR329" s="13"/>
      <c r="PS329" s="13"/>
      <c r="PT329" s="13"/>
      <c r="PU329" s="13"/>
      <c r="PV329" s="13"/>
      <c r="PW329" s="13"/>
      <c r="PX329" s="13"/>
      <c r="PY329" s="13"/>
      <c r="PZ329" s="13"/>
      <c r="QA329" s="13"/>
      <c r="QB329" s="13"/>
      <c r="QC329" s="13"/>
      <c r="QD329" s="13"/>
      <c r="QE329" s="13"/>
      <c r="QF329" s="13"/>
    </row>
    <row r="330" spans="8:448"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103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13"/>
      <c r="AZ330" s="13"/>
      <c r="BD330" s="157"/>
      <c r="BE330" s="158"/>
      <c r="BF330" s="76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  <c r="IW330" s="13"/>
      <c r="IX330" s="13"/>
      <c r="IY330" s="13"/>
      <c r="IZ330" s="13"/>
      <c r="JA330" s="13"/>
      <c r="JB330" s="13"/>
      <c r="JC330" s="13"/>
      <c r="JD330" s="13"/>
      <c r="JE330" s="13"/>
      <c r="JF330" s="13"/>
      <c r="JG330" s="13"/>
      <c r="JH330" s="13"/>
      <c r="JI330" s="13"/>
      <c r="JJ330" s="13"/>
      <c r="JK330" s="13"/>
      <c r="JL330" s="13"/>
      <c r="JM330" s="13"/>
      <c r="JN330" s="13"/>
      <c r="JO330" s="13"/>
      <c r="JP330" s="13"/>
      <c r="JQ330" s="13"/>
      <c r="JR330" s="13"/>
      <c r="JS330" s="13"/>
      <c r="JT330" s="13"/>
      <c r="JU330" s="13"/>
      <c r="JV330" s="13"/>
      <c r="JW330" s="13"/>
      <c r="JX330" s="13"/>
      <c r="JY330" s="13"/>
      <c r="JZ330" s="13"/>
      <c r="KA330" s="13"/>
      <c r="KB330" s="13"/>
      <c r="KC330" s="13"/>
      <c r="KD330" s="13"/>
      <c r="KE330" s="13"/>
      <c r="KF330" s="13"/>
      <c r="KG330" s="13"/>
      <c r="KH330" s="13"/>
      <c r="KI330" s="13"/>
      <c r="KJ330" s="13"/>
      <c r="KK330" s="13"/>
      <c r="KL330" s="13"/>
      <c r="KM330" s="13"/>
      <c r="KN330" s="13"/>
      <c r="KO330" s="13"/>
      <c r="KP330" s="13"/>
      <c r="KQ330" s="13"/>
      <c r="KR330" s="13"/>
      <c r="KS330" s="13"/>
      <c r="KT330" s="13"/>
      <c r="KU330" s="13"/>
      <c r="KV330" s="13"/>
      <c r="KW330" s="13"/>
      <c r="KX330" s="13"/>
      <c r="KY330" s="13"/>
      <c r="KZ330" s="13"/>
      <c r="LA330" s="13"/>
      <c r="LB330" s="13"/>
      <c r="LC330" s="13"/>
      <c r="LD330" s="13"/>
      <c r="LE330" s="13"/>
      <c r="LF330" s="13"/>
      <c r="LG330" s="13"/>
      <c r="LH330" s="13"/>
      <c r="LI330" s="13"/>
      <c r="LJ330" s="13"/>
      <c r="LK330" s="13"/>
      <c r="LL330" s="13"/>
      <c r="LM330" s="13"/>
      <c r="LN330" s="13"/>
      <c r="LO330" s="13"/>
      <c r="LP330" s="13"/>
      <c r="LQ330" s="13"/>
      <c r="LR330" s="13"/>
      <c r="LS330" s="13"/>
      <c r="LT330" s="13"/>
      <c r="LU330" s="13"/>
      <c r="LV330" s="13"/>
      <c r="LW330" s="13"/>
      <c r="LX330" s="13"/>
      <c r="LY330" s="13"/>
      <c r="LZ330" s="13"/>
      <c r="MA330" s="13"/>
      <c r="MB330" s="13"/>
      <c r="MC330" s="13"/>
      <c r="MD330" s="13"/>
      <c r="ME330" s="13"/>
      <c r="MF330" s="13"/>
      <c r="MG330" s="13"/>
      <c r="MH330" s="13"/>
      <c r="MI330" s="13"/>
      <c r="MJ330" s="13"/>
      <c r="MK330" s="13"/>
      <c r="ML330" s="13"/>
      <c r="MM330" s="13"/>
      <c r="MN330" s="13"/>
      <c r="MO330" s="13"/>
      <c r="MP330" s="13"/>
      <c r="MQ330" s="13"/>
      <c r="MR330" s="13"/>
      <c r="MS330" s="13"/>
      <c r="MT330" s="13"/>
      <c r="MU330" s="13"/>
      <c r="MV330" s="13"/>
      <c r="MW330" s="13"/>
      <c r="MX330" s="13"/>
      <c r="MY330" s="13"/>
      <c r="MZ330" s="13"/>
      <c r="NA330" s="13"/>
      <c r="NB330" s="13"/>
      <c r="NC330" s="13"/>
      <c r="ND330" s="13"/>
      <c r="NE330" s="13"/>
      <c r="NF330" s="13"/>
      <c r="NG330" s="13"/>
      <c r="NH330" s="13"/>
      <c r="NI330" s="13"/>
      <c r="NJ330" s="13"/>
      <c r="NK330" s="13"/>
      <c r="NL330" s="13"/>
      <c r="NM330" s="13"/>
      <c r="NN330" s="13"/>
      <c r="NO330" s="13"/>
      <c r="NP330" s="13"/>
      <c r="NQ330" s="13"/>
      <c r="NR330" s="13"/>
      <c r="NS330" s="13"/>
      <c r="NT330" s="13"/>
      <c r="NU330" s="13"/>
      <c r="NV330" s="13"/>
      <c r="NW330" s="13"/>
      <c r="NX330" s="13"/>
      <c r="NY330" s="13"/>
      <c r="NZ330" s="13"/>
      <c r="OA330" s="13"/>
      <c r="OB330" s="13"/>
      <c r="OC330" s="13"/>
      <c r="OD330" s="13"/>
      <c r="OE330" s="13"/>
      <c r="OF330" s="13"/>
      <c r="OG330" s="13"/>
      <c r="OH330" s="13"/>
      <c r="OI330" s="13"/>
      <c r="OJ330" s="13"/>
      <c r="OK330" s="13"/>
      <c r="OL330" s="13"/>
      <c r="OM330" s="13"/>
      <c r="ON330" s="13"/>
      <c r="OO330" s="13"/>
      <c r="OP330" s="13"/>
      <c r="OQ330" s="13"/>
      <c r="OR330" s="13"/>
      <c r="OS330" s="13"/>
      <c r="OT330" s="13"/>
      <c r="OU330" s="13"/>
      <c r="OV330" s="13"/>
      <c r="OW330" s="13"/>
      <c r="OX330" s="13"/>
      <c r="OY330" s="13"/>
      <c r="OZ330" s="13"/>
      <c r="PA330" s="13"/>
      <c r="PB330" s="13"/>
      <c r="PC330" s="13"/>
      <c r="PD330" s="13"/>
      <c r="PE330" s="13"/>
      <c r="PF330" s="13"/>
      <c r="PG330" s="13"/>
      <c r="PH330" s="13"/>
      <c r="PI330" s="13"/>
      <c r="PJ330" s="13"/>
      <c r="PK330" s="13"/>
      <c r="PL330" s="13"/>
      <c r="PM330" s="13"/>
      <c r="PN330" s="13"/>
      <c r="PO330" s="13"/>
      <c r="PP330" s="13"/>
      <c r="PQ330" s="13"/>
      <c r="PR330" s="13"/>
      <c r="PS330" s="13"/>
      <c r="PT330" s="13"/>
      <c r="PU330" s="13"/>
      <c r="PV330" s="13"/>
      <c r="PW330" s="13"/>
      <c r="PX330" s="13"/>
      <c r="PY330" s="13"/>
      <c r="PZ330" s="13"/>
      <c r="QA330" s="13"/>
      <c r="QB330" s="13"/>
      <c r="QC330" s="13"/>
      <c r="QD330" s="13"/>
      <c r="QE330" s="13"/>
      <c r="QF330" s="13"/>
    </row>
    <row r="331" spans="8:448"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103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13"/>
      <c r="AZ331" s="13"/>
      <c r="BD331" s="157"/>
      <c r="BE331" s="158"/>
      <c r="BF331" s="76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  <c r="IW331" s="13"/>
      <c r="IX331" s="13"/>
      <c r="IY331" s="13"/>
      <c r="IZ331" s="13"/>
      <c r="JA331" s="13"/>
      <c r="JB331" s="13"/>
      <c r="JC331" s="13"/>
      <c r="JD331" s="13"/>
      <c r="JE331" s="13"/>
      <c r="JF331" s="13"/>
      <c r="JG331" s="13"/>
      <c r="JH331" s="13"/>
      <c r="JI331" s="13"/>
      <c r="JJ331" s="13"/>
      <c r="JK331" s="13"/>
      <c r="JL331" s="13"/>
      <c r="JM331" s="13"/>
      <c r="JN331" s="13"/>
      <c r="JO331" s="13"/>
      <c r="JP331" s="13"/>
      <c r="JQ331" s="13"/>
      <c r="JR331" s="13"/>
      <c r="JS331" s="13"/>
      <c r="JT331" s="13"/>
      <c r="JU331" s="13"/>
      <c r="JV331" s="13"/>
      <c r="JW331" s="13"/>
      <c r="JX331" s="13"/>
      <c r="JY331" s="13"/>
      <c r="JZ331" s="13"/>
      <c r="KA331" s="13"/>
      <c r="KB331" s="13"/>
      <c r="KC331" s="13"/>
      <c r="KD331" s="13"/>
      <c r="KE331" s="13"/>
      <c r="KF331" s="13"/>
      <c r="KG331" s="13"/>
      <c r="KH331" s="13"/>
      <c r="KI331" s="13"/>
      <c r="KJ331" s="13"/>
      <c r="KK331" s="13"/>
      <c r="KL331" s="13"/>
      <c r="KM331" s="13"/>
      <c r="KN331" s="13"/>
      <c r="KO331" s="13"/>
      <c r="KP331" s="13"/>
      <c r="KQ331" s="13"/>
      <c r="KR331" s="13"/>
      <c r="KS331" s="13"/>
      <c r="KT331" s="13"/>
      <c r="KU331" s="13"/>
      <c r="KV331" s="13"/>
      <c r="KW331" s="13"/>
      <c r="KX331" s="13"/>
      <c r="KY331" s="13"/>
      <c r="KZ331" s="13"/>
      <c r="LA331" s="13"/>
      <c r="LB331" s="13"/>
      <c r="LC331" s="13"/>
      <c r="LD331" s="13"/>
      <c r="LE331" s="13"/>
      <c r="LF331" s="13"/>
      <c r="LG331" s="13"/>
      <c r="LH331" s="13"/>
      <c r="LI331" s="13"/>
      <c r="LJ331" s="13"/>
      <c r="LK331" s="13"/>
      <c r="LL331" s="13"/>
      <c r="LM331" s="13"/>
      <c r="LN331" s="13"/>
      <c r="LO331" s="13"/>
      <c r="LP331" s="13"/>
      <c r="LQ331" s="13"/>
      <c r="LR331" s="13"/>
      <c r="LS331" s="13"/>
      <c r="LT331" s="13"/>
      <c r="LU331" s="13"/>
      <c r="LV331" s="13"/>
      <c r="LW331" s="13"/>
      <c r="LX331" s="13"/>
      <c r="LY331" s="13"/>
      <c r="LZ331" s="13"/>
      <c r="MA331" s="13"/>
      <c r="MB331" s="13"/>
      <c r="MC331" s="13"/>
      <c r="MD331" s="13"/>
      <c r="ME331" s="13"/>
      <c r="MF331" s="13"/>
      <c r="MG331" s="13"/>
      <c r="MH331" s="13"/>
      <c r="MI331" s="13"/>
      <c r="MJ331" s="13"/>
      <c r="MK331" s="13"/>
      <c r="ML331" s="13"/>
      <c r="MM331" s="13"/>
      <c r="MN331" s="13"/>
      <c r="MO331" s="13"/>
      <c r="MP331" s="13"/>
      <c r="MQ331" s="13"/>
      <c r="MR331" s="13"/>
      <c r="MS331" s="13"/>
      <c r="MT331" s="13"/>
      <c r="MU331" s="13"/>
      <c r="MV331" s="13"/>
      <c r="MW331" s="13"/>
      <c r="MX331" s="13"/>
      <c r="MY331" s="13"/>
      <c r="MZ331" s="13"/>
      <c r="NA331" s="13"/>
      <c r="NB331" s="13"/>
      <c r="NC331" s="13"/>
      <c r="ND331" s="13"/>
      <c r="NE331" s="13"/>
      <c r="NF331" s="13"/>
      <c r="NG331" s="13"/>
      <c r="NH331" s="13"/>
      <c r="NI331" s="13"/>
      <c r="NJ331" s="13"/>
      <c r="NK331" s="13"/>
      <c r="NL331" s="13"/>
      <c r="NM331" s="13"/>
      <c r="NN331" s="13"/>
      <c r="NO331" s="13"/>
      <c r="NP331" s="13"/>
      <c r="NQ331" s="13"/>
      <c r="NR331" s="13"/>
      <c r="NS331" s="13"/>
      <c r="NT331" s="13"/>
      <c r="NU331" s="13"/>
      <c r="NV331" s="13"/>
      <c r="NW331" s="13"/>
      <c r="NX331" s="13"/>
      <c r="NY331" s="13"/>
      <c r="NZ331" s="13"/>
      <c r="OA331" s="13"/>
      <c r="OB331" s="13"/>
      <c r="OC331" s="13"/>
      <c r="OD331" s="13"/>
      <c r="OE331" s="13"/>
      <c r="OF331" s="13"/>
      <c r="OG331" s="13"/>
      <c r="OH331" s="13"/>
      <c r="OI331" s="13"/>
      <c r="OJ331" s="13"/>
      <c r="OK331" s="13"/>
      <c r="OL331" s="13"/>
      <c r="OM331" s="13"/>
      <c r="ON331" s="13"/>
      <c r="OO331" s="13"/>
      <c r="OP331" s="13"/>
      <c r="OQ331" s="13"/>
      <c r="OR331" s="13"/>
      <c r="OS331" s="13"/>
      <c r="OT331" s="13"/>
      <c r="OU331" s="13"/>
      <c r="OV331" s="13"/>
      <c r="OW331" s="13"/>
      <c r="OX331" s="13"/>
      <c r="OY331" s="13"/>
      <c r="OZ331" s="13"/>
      <c r="PA331" s="13"/>
      <c r="PB331" s="13"/>
      <c r="PC331" s="13"/>
      <c r="PD331" s="13"/>
      <c r="PE331" s="13"/>
      <c r="PF331" s="13"/>
      <c r="PG331" s="13"/>
      <c r="PH331" s="13"/>
      <c r="PI331" s="13"/>
      <c r="PJ331" s="13"/>
      <c r="PK331" s="13"/>
      <c r="PL331" s="13"/>
      <c r="PM331" s="13"/>
      <c r="PN331" s="13"/>
      <c r="PO331" s="13"/>
      <c r="PP331" s="13"/>
      <c r="PQ331" s="13"/>
      <c r="PR331" s="13"/>
      <c r="PS331" s="13"/>
      <c r="PT331" s="13"/>
      <c r="PU331" s="13"/>
      <c r="PV331" s="13"/>
      <c r="PW331" s="13"/>
      <c r="PX331" s="13"/>
      <c r="PY331" s="13"/>
      <c r="PZ331" s="13"/>
      <c r="QA331" s="13"/>
      <c r="QB331" s="13"/>
      <c r="QC331" s="13"/>
      <c r="QD331" s="13"/>
      <c r="QE331" s="13"/>
      <c r="QF331" s="13"/>
    </row>
    <row r="332" spans="8:448"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103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13"/>
      <c r="AZ332" s="13"/>
      <c r="BD332" s="157"/>
      <c r="BE332" s="158"/>
      <c r="BF332" s="76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  <c r="IW332" s="13"/>
      <c r="IX332" s="13"/>
      <c r="IY332" s="13"/>
      <c r="IZ332" s="13"/>
      <c r="JA332" s="13"/>
      <c r="JB332" s="13"/>
      <c r="JC332" s="13"/>
      <c r="JD332" s="13"/>
      <c r="JE332" s="13"/>
      <c r="JF332" s="13"/>
      <c r="JG332" s="13"/>
      <c r="JH332" s="13"/>
      <c r="JI332" s="13"/>
      <c r="JJ332" s="13"/>
      <c r="JK332" s="13"/>
      <c r="JL332" s="13"/>
      <c r="JM332" s="13"/>
      <c r="JN332" s="13"/>
      <c r="JO332" s="13"/>
      <c r="JP332" s="13"/>
      <c r="JQ332" s="13"/>
      <c r="JR332" s="13"/>
      <c r="JS332" s="13"/>
      <c r="JT332" s="13"/>
      <c r="JU332" s="13"/>
      <c r="JV332" s="13"/>
      <c r="JW332" s="13"/>
      <c r="JX332" s="13"/>
      <c r="JY332" s="13"/>
      <c r="JZ332" s="13"/>
      <c r="KA332" s="13"/>
      <c r="KB332" s="13"/>
      <c r="KC332" s="13"/>
      <c r="KD332" s="13"/>
      <c r="KE332" s="13"/>
      <c r="KF332" s="13"/>
      <c r="KG332" s="13"/>
      <c r="KH332" s="13"/>
      <c r="KI332" s="13"/>
      <c r="KJ332" s="13"/>
      <c r="KK332" s="13"/>
      <c r="KL332" s="13"/>
      <c r="KM332" s="13"/>
      <c r="KN332" s="13"/>
      <c r="KO332" s="13"/>
      <c r="KP332" s="13"/>
      <c r="KQ332" s="13"/>
      <c r="KR332" s="13"/>
      <c r="KS332" s="13"/>
      <c r="KT332" s="13"/>
      <c r="KU332" s="13"/>
      <c r="KV332" s="13"/>
      <c r="KW332" s="13"/>
      <c r="KX332" s="13"/>
      <c r="KY332" s="13"/>
      <c r="KZ332" s="13"/>
      <c r="LA332" s="13"/>
      <c r="LB332" s="13"/>
      <c r="LC332" s="13"/>
      <c r="LD332" s="13"/>
      <c r="LE332" s="13"/>
      <c r="LF332" s="13"/>
      <c r="LG332" s="13"/>
      <c r="LH332" s="13"/>
      <c r="LI332" s="13"/>
      <c r="LJ332" s="13"/>
      <c r="LK332" s="13"/>
      <c r="LL332" s="13"/>
      <c r="LM332" s="13"/>
      <c r="LN332" s="13"/>
      <c r="LO332" s="13"/>
      <c r="LP332" s="13"/>
      <c r="LQ332" s="13"/>
      <c r="LR332" s="13"/>
      <c r="LS332" s="13"/>
      <c r="LT332" s="13"/>
      <c r="LU332" s="13"/>
      <c r="LV332" s="13"/>
      <c r="LW332" s="13"/>
      <c r="LX332" s="13"/>
      <c r="LY332" s="13"/>
      <c r="LZ332" s="13"/>
      <c r="MA332" s="13"/>
      <c r="MB332" s="13"/>
      <c r="MC332" s="13"/>
      <c r="MD332" s="13"/>
      <c r="ME332" s="13"/>
      <c r="MF332" s="13"/>
      <c r="MG332" s="13"/>
      <c r="MH332" s="13"/>
      <c r="MI332" s="13"/>
      <c r="MJ332" s="13"/>
      <c r="MK332" s="13"/>
      <c r="ML332" s="13"/>
      <c r="MM332" s="13"/>
      <c r="MN332" s="13"/>
      <c r="MO332" s="13"/>
      <c r="MP332" s="13"/>
      <c r="MQ332" s="13"/>
      <c r="MR332" s="13"/>
      <c r="MS332" s="13"/>
      <c r="MT332" s="13"/>
      <c r="MU332" s="13"/>
      <c r="MV332" s="13"/>
      <c r="MW332" s="13"/>
      <c r="MX332" s="13"/>
      <c r="MY332" s="13"/>
      <c r="MZ332" s="13"/>
      <c r="NA332" s="13"/>
      <c r="NB332" s="13"/>
      <c r="NC332" s="13"/>
      <c r="ND332" s="13"/>
      <c r="NE332" s="13"/>
      <c r="NF332" s="13"/>
      <c r="NG332" s="13"/>
      <c r="NH332" s="13"/>
      <c r="NI332" s="13"/>
      <c r="NJ332" s="13"/>
      <c r="NK332" s="13"/>
      <c r="NL332" s="13"/>
      <c r="NM332" s="13"/>
      <c r="NN332" s="13"/>
      <c r="NO332" s="13"/>
      <c r="NP332" s="13"/>
      <c r="NQ332" s="13"/>
      <c r="NR332" s="13"/>
      <c r="NS332" s="13"/>
      <c r="NT332" s="13"/>
      <c r="NU332" s="13"/>
      <c r="NV332" s="13"/>
      <c r="NW332" s="13"/>
      <c r="NX332" s="13"/>
      <c r="NY332" s="13"/>
      <c r="NZ332" s="13"/>
      <c r="OA332" s="13"/>
      <c r="OB332" s="13"/>
      <c r="OC332" s="13"/>
      <c r="OD332" s="13"/>
      <c r="OE332" s="13"/>
      <c r="OF332" s="13"/>
      <c r="OG332" s="13"/>
      <c r="OH332" s="13"/>
      <c r="OI332" s="13"/>
      <c r="OJ332" s="13"/>
      <c r="OK332" s="13"/>
      <c r="OL332" s="13"/>
      <c r="OM332" s="13"/>
      <c r="ON332" s="13"/>
      <c r="OO332" s="13"/>
      <c r="OP332" s="13"/>
      <c r="OQ332" s="13"/>
      <c r="OR332" s="13"/>
      <c r="OS332" s="13"/>
      <c r="OT332" s="13"/>
      <c r="OU332" s="13"/>
      <c r="OV332" s="13"/>
      <c r="OW332" s="13"/>
      <c r="OX332" s="13"/>
      <c r="OY332" s="13"/>
      <c r="OZ332" s="13"/>
      <c r="PA332" s="13"/>
      <c r="PB332" s="13"/>
      <c r="PC332" s="13"/>
      <c r="PD332" s="13"/>
      <c r="PE332" s="13"/>
      <c r="PF332" s="13"/>
      <c r="PG332" s="13"/>
      <c r="PH332" s="13"/>
      <c r="PI332" s="13"/>
      <c r="PJ332" s="13"/>
      <c r="PK332" s="13"/>
      <c r="PL332" s="13"/>
      <c r="PM332" s="13"/>
      <c r="PN332" s="13"/>
      <c r="PO332" s="13"/>
      <c r="PP332" s="13"/>
      <c r="PQ332" s="13"/>
      <c r="PR332" s="13"/>
      <c r="PS332" s="13"/>
      <c r="PT332" s="13"/>
      <c r="PU332" s="13"/>
      <c r="PV332" s="13"/>
      <c r="PW332" s="13"/>
      <c r="PX332" s="13"/>
      <c r="PY332" s="13"/>
      <c r="PZ332" s="13"/>
      <c r="QA332" s="13"/>
      <c r="QB332" s="13"/>
      <c r="QC332" s="13"/>
      <c r="QD332" s="13"/>
      <c r="QE332" s="13"/>
      <c r="QF332" s="13"/>
    </row>
    <row r="333" spans="8:448"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103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13"/>
      <c r="AZ333" s="13"/>
      <c r="BD333" s="157"/>
      <c r="BE333" s="158"/>
      <c r="BF333" s="76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  <c r="IW333" s="13"/>
      <c r="IX333" s="13"/>
      <c r="IY333" s="13"/>
      <c r="IZ333" s="13"/>
      <c r="JA333" s="13"/>
      <c r="JB333" s="13"/>
      <c r="JC333" s="13"/>
      <c r="JD333" s="13"/>
      <c r="JE333" s="13"/>
      <c r="JF333" s="13"/>
      <c r="JG333" s="13"/>
      <c r="JH333" s="13"/>
      <c r="JI333" s="13"/>
      <c r="JJ333" s="13"/>
      <c r="JK333" s="13"/>
      <c r="JL333" s="13"/>
      <c r="JM333" s="13"/>
      <c r="JN333" s="13"/>
      <c r="JO333" s="13"/>
      <c r="JP333" s="13"/>
      <c r="JQ333" s="13"/>
      <c r="JR333" s="13"/>
      <c r="JS333" s="13"/>
      <c r="JT333" s="13"/>
      <c r="JU333" s="13"/>
      <c r="JV333" s="13"/>
      <c r="JW333" s="13"/>
      <c r="JX333" s="13"/>
      <c r="JY333" s="13"/>
      <c r="JZ333" s="13"/>
      <c r="KA333" s="13"/>
      <c r="KB333" s="13"/>
      <c r="KC333" s="13"/>
      <c r="KD333" s="13"/>
      <c r="KE333" s="13"/>
      <c r="KF333" s="13"/>
      <c r="KG333" s="13"/>
      <c r="KH333" s="13"/>
      <c r="KI333" s="13"/>
      <c r="KJ333" s="13"/>
      <c r="KK333" s="13"/>
      <c r="KL333" s="13"/>
      <c r="KM333" s="13"/>
      <c r="KN333" s="13"/>
      <c r="KO333" s="13"/>
      <c r="KP333" s="13"/>
      <c r="KQ333" s="13"/>
      <c r="KR333" s="13"/>
      <c r="KS333" s="13"/>
      <c r="KT333" s="13"/>
      <c r="KU333" s="13"/>
      <c r="KV333" s="13"/>
      <c r="KW333" s="13"/>
      <c r="KX333" s="13"/>
      <c r="KY333" s="13"/>
      <c r="KZ333" s="13"/>
      <c r="LA333" s="13"/>
      <c r="LB333" s="13"/>
      <c r="LC333" s="13"/>
      <c r="LD333" s="13"/>
      <c r="LE333" s="13"/>
      <c r="LF333" s="13"/>
      <c r="LG333" s="13"/>
      <c r="LH333" s="13"/>
      <c r="LI333" s="13"/>
      <c r="LJ333" s="13"/>
      <c r="LK333" s="13"/>
      <c r="LL333" s="13"/>
      <c r="LM333" s="13"/>
      <c r="LN333" s="13"/>
      <c r="LO333" s="13"/>
      <c r="LP333" s="13"/>
      <c r="LQ333" s="13"/>
      <c r="LR333" s="13"/>
      <c r="LS333" s="13"/>
      <c r="LT333" s="13"/>
      <c r="LU333" s="13"/>
      <c r="LV333" s="13"/>
      <c r="LW333" s="13"/>
      <c r="LX333" s="13"/>
      <c r="LY333" s="13"/>
      <c r="LZ333" s="13"/>
      <c r="MA333" s="13"/>
      <c r="MB333" s="13"/>
      <c r="MC333" s="13"/>
      <c r="MD333" s="13"/>
      <c r="ME333" s="13"/>
      <c r="MF333" s="13"/>
      <c r="MG333" s="13"/>
      <c r="MH333" s="13"/>
      <c r="MI333" s="13"/>
      <c r="MJ333" s="13"/>
      <c r="MK333" s="13"/>
      <c r="ML333" s="13"/>
      <c r="MM333" s="13"/>
      <c r="MN333" s="13"/>
      <c r="MO333" s="13"/>
      <c r="MP333" s="13"/>
      <c r="MQ333" s="13"/>
      <c r="MR333" s="13"/>
      <c r="MS333" s="13"/>
      <c r="MT333" s="13"/>
      <c r="MU333" s="13"/>
      <c r="MV333" s="13"/>
      <c r="MW333" s="13"/>
      <c r="MX333" s="13"/>
      <c r="MY333" s="13"/>
      <c r="MZ333" s="13"/>
      <c r="NA333" s="13"/>
      <c r="NB333" s="13"/>
      <c r="NC333" s="13"/>
      <c r="ND333" s="13"/>
      <c r="NE333" s="13"/>
      <c r="NF333" s="13"/>
      <c r="NG333" s="13"/>
      <c r="NH333" s="13"/>
      <c r="NI333" s="13"/>
      <c r="NJ333" s="13"/>
      <c r="NK333" s="13"/>
      <c r="NL333" s="13"/>
      <c r="NM333" s="13"/>
      <c r="NN333" s="13"/>
      <c r="NO333" s="13"/>
      <c r="NP333" s="13"/>
      <c r="NQ333" s="13"/>
      <c r="NR333" s="13"/>
      <c r="NS333" s="13"/>
      <c r="NT333" s="13"/>
      <c r="NU333" s="13"/>
      <c r="NV333" s="13"/>
      <c r="NW333" s="13"/>
      <c r="NX333" s="13"/>
      <c r="NY333" s="13"/>
      <c r="NZ333" s="13"/>
      <c r="OA333" s="13"/>
      <c r="OB333" s="13"/>
      <c r="OC333" s="13"/>
      <c r="OD333" s="13"/>
      <c r="OE333" s="13"/>
      <c r="OF333" s="13"/>
      <c r="OG333" s="13"/>
      <c r="OH333" s="13"/>
      <c r="OI333" s="13"/>
      <c r="OJ333" s="13"/>
      <c r="OK333" s="13"/>
      <c r="OL333" s="13"/>
      <c r="OM333" s="13"/>
      <c r="ON333" s="13"/>
      <c r="OO333" s="13"/>
      <c r="OP333" s="13"/>
      <c r="OQ333" s="13"/>
      <c r="OR333" s="13"/>
      <c r="OS333" s="13"/>
      <c r="OT333" s="13"/>
      <c r="OU333" s="13"/>
      <c r="OV333" s="13"/>
      <c r="OW333" s="13"/>
      <c r="OX333" s="13"/>
      <c r="OY333" s="13"/>
      <c r="OZ333" s="13"/>
      <c r="PA333" s="13"/>
      <c r="PB333" s="13"/>
      <c r="PC333" s="13"/>
      <c r="PD333" s="13"/>
      <c r="PE333" s="13"/>
      <c r="PF333" s="13"/>
      <c r="PG333" s="13"/>
      <c r="PH333" s="13"/>
      <c r="PI333" s="13"/>
      <c r="PJ333" s="13"/>
      <c r="PK333" s="13"/>
      <c r="PL333" s="13"/>
      <c r="PM333" s="13"/>
      <c r="PN333" s="13"/>
      <c r="PO333" s="13"/>
      <c r="PP333" s="13"/>
      <c r="PQ333" s="13"/>
      <c r="PR333" s="13"/>
      <c r="PS333" s="13"/>
      <c r="PT333" s="13"/>
      <c r="PU333" s="13"/>
      <c r="PV333" s="13"/>
      <c r="PW333" s="13"/>
      <c r="PX333" s="13"/>
      <c r="PY333" s="13"/>
      <c r="PZ333" s="13"/>
      <c r="QA333" s="13"/>
      <c r="QB333" s="13"/>
      <c r="QC333" s="13"/>
      <c r="QD333" s="13"/>
      <c r="QE333" s="13"/>
      <c r="QF333" s="13"/>
    </row>
    <row r="334" spans="8:448"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103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13"/>
      <c r="AZ334" s="13"/>
      <c r="BD334" s="157"/>
      <c r="BE334" s="158"/>
      <c r="BF334" s="76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  <c r="IW334" s="13"/>
      <c r="IX334" s="13"/>
      <c r="IY334" s="13"/>
      <c r="IZ334" s="13"/>
      <c r="JA334" s="13"/>
      <c r="JB334" s="13"/>
      <c r="JC334" s="13"/>
      <c r="JD334" s="13"/>
      <c r="JE334" s="13"/>
      <c r="JF334" s="13"/>
      <c r="JG334" s="13"/>
      <c r="JH334" s="13"/>
      <c r="JI334" s="13"/>
      <c r="JJ334" s="13"/>
      <c r="JK334" s="13"/>
      <c r="JL334" s="13"/>
      <c r="JM334" s="13"/>
      <c r="JN334" s="13"/>
      <c r="JO334" s="13"/>
      <c r="JP334" s="13"/>
      <c r="JQ334" s="13"/>
      <c r="JR334" s="13"/>
      <c r="JS334" s="13"/>
      <c r="JT334" s="13"/>
      <c r="JU334" s="13"/>
      <c r="JV334" s="13"/>
      <c r="JW334" s="13"/>
      <c r="JX334" s="13"/>
      <c r="JY334" s="13"/>
      <c r="JZ334" s="13"/>
      <c r="KA334" s="13"/>
      <c r="KB334" s="13"/>
      <c r="KC334" s="13"/>
      <c r="KD334" s="13"/>
      <c r="KE334" s="13"/>
      <c r="KF334" s="13"/>
      <c r="KG334" s="13"/>
      <c r="KH334" s="13"/>
      <c r="KI334" s="13"/>
      <c r="KJ334" s="13"/>
      <c r="KK334" s="13"/>
      <c r="KL334" s="13"/>
      <c r="KM334" s="13"/>
      <c r="KN334" s="13"/>
      <c r="KO334" s="13"/>
      <c r="KP334" s="13"/>
      <c r="KQ334" s="13"/>
      <c r="KR334" s="13"/>
      <c r="KS334" s="13"/>
      <c r="KT334" s="13"/>
      <c r="KU334" s="13"/>
      <c r="KV334" s="13"/>
      <c r="KW334" s="13"/>
      <c r="KX334" s="13"/>
      <c r="KY334" s="13"/>
      <c r="KZ334" s="13"/>
      <c r="LA334" s="13"/>
      <c r="LB334" s="13"/>
      <c r="LC334" s="13"/>
      <c r="LD334" s="13"/>
      <c r="LE334" s="13"/>
      <c r="LF334" s="13"/>
      <c r="LG334" s="13"/>
      <c r="LH334" s="13"/>
      <c r="LI334" s="13"/>
      <c r="LJ334" s="13"/>
      <c r="LK334" s="13"/>
      <c r="LL334" s="13"/>
      <c r="LM334" s="13"/>
      <c r="LN334" s="13"/>
      <c r="LO334" s="13"/>
      <c r="LP334" s="13"/>
      <c r="LQ334" s="13"/>
      <c r="LR334" s="13"/>
      <c r="LS334" s="13"/>
      <c r="LT334" s="13"/>
      <c r="LU334" s="13"/>
      <c r="LV334" s="13"/>
      <c r="LW334" s="13"/>
      <c r="LX334" s="13"/>
      <c r="LY334" s="13"/>
      <c r="LZ334" s="13"/>
      <c r="MA334" s="13"/>
      <c r="MB334" s="13"/>
      <c r="MC334" s="13"/>
      <c r="MD334" s="13"/>
      <c r="ME334" s="13"/>
      <c r="MF334" s="13"/>
      <c r="MG334" s="13"/>
      <c r="MH334" s="13"/>
      <c r="MI334" s="13"/>
      <c r="MJ334" s="13"/>
      <c r="MK334" s="13"/>
      <c r="ML334" s="13"/>
      <c r="MM334" s="13"/>
      <c r="MN334" s="13"/>
      <c r="MO334" s="13"/>
      <c r="MP334" s="13"/>
      <c r="MQ334" s="13"/>
      <c r="MR334" s="13"/>
      <c r="MS334" s="13"/>
      <c r="MT334" s="13"/>
      <c r="MU334" s="13"/>
      <c r="MV334" s="13"/>
      <c r="MW334" s="13"/>
      <c r="MX334" s="13"/>
      <c r="MY334" s="13"/>
      <c r="MZ334" s="13"/>
      <c r="NA334" s="13"/>
      <c r="NB334" s="13"/>
      <c r="NC334" s="13"/>
      <c r="ND334" s="13"/>
      <c r="NE334" s="13"/>
      <c r="NF334" s="13"/>
      <c r="NG334" s="13"/>
      <c r="NH334" s="13"/>
      <c r="NI334" s="13"/>
      <c r="NJ334" s="13"/>
      <c r="NK334" s="13"/>
      <c r="NL334" s="13"/>
      <c r="NM334" s="13"/>
      <c r="NN334" s="13"/>
      <c r="NO334" s="13"/>
      <c r="NP334" s="13"/>
      <c r="NQ334" s="13"/>
      <c r="NR334" s="13"/>
      <c r="NS334" s="13"/>
      <c r="NT334" s="13"/>
      <c r="NU334" s="13"/>
      <c r="NV334" s="13"/>
      <c r="NW334" s="13"/>
      <c r="NX334" s="13"/>
      <c r="NY334" s="13"/>
      <c r="NZ334" s="13"/>
      <c r="OA334" s="13"/>
      <c r="OB334" s="13"/>
      <c r="OC334" s="13"/>
      <c r="OD334" s="13"/>
      <c r="OE334" s="13"/>
      <c r="OF334" s="13"/>
      <c r="OG334" s="13"/>
      <c r="OH334" s="13"/>
      <c r="OI334" s="13"/>
      <c r="OJ334" s="13"/>
      <c r="OK334" s="13"/>
      <c r="OL334" s="13"/>
      <c r="OM334" s="13"/>
      <c r="ON334" s="13"/>
      <c r="OO334" s="13"/>
      <c r="OP334" s="13"/>
      <c r="OQ334" s="13"/>
      <c r="OR334" s="13"/>
      <c r="OS334" s="13"/>
      <c r="OT334" s="13"/>
      <c r="OU334" s="13"/>
      <c r="OV334" s="13"/>
      <c r="OW334" s="13"/>
      <c r="OX334" s="13"/>
      <c r="OY334" s="13"/>
      <c r="OZ334" s="13"/>
      <c r="PA334" s="13"/>
      <c r="PB334" s="13"/>
      <c r="PC334" s="13"/>
      <c r="PD334" s="13"/>
      <c r="PE334" s="13"/>
      <c r="PF334" s="13"/>
      <c r="PG334" s="13"/>
      <c r="PH334" s="13"/>
      <c r="PI334" s="13"/>
      <c r="PJ334" s="13"/>
      <c r="PK334" s="13"/>
      <c r="PL334" s="13"/>
      <c r="PM334" s="13"/>
      <c r="PN334" s="13"/>
      <c r="PO334" s="13"/>
      <c r="PP334" s="13"/>
      <c r="PQ334" s="13"/>
      <c r="PR334" s="13"/>
      <c r="PS334" s="13"/>
      <c r="PT334" s="13"/>
      <c r="PU334" s="13"/>
      <c r="PV334" s="13"/>
      <c r="PW334" s="13"/>
      <c r="PX334" s="13"/>
      <c r="PY334" s="13"/>
      <c r="PZ334" s="13"/>
      <c r="QA334" s="13"/>
      <c r="QB334" s="13"/>
      <c r="QC334" s="13"/>
      <c r="QD334" s="13"/>
      <c r="QE334" s="13"/>
      <c r="QF334" s="13"/>
    </row>
    <row r="335" spans="8:448"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103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13"/>
      <c r="AZ335" s="13"/>
      <c r="BD335" s="157"/>
      <c r="BE335" s="158"/>
      <c r="BF335" s="76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  <c r="IV335" s="13"/>
      <c r="IW335" s="13"/>
      <c r="IX335" s="13"/>
      <c r="IY335" s="13"/>
      <c r="IZ335" s="13"/>
      <c r="JA335" s="13"/>
      <c r="JB335" s="13"/>
      <c r="JC335" s="13"/>
      <c r="JD335" s="13"/>
      <c r="JE335" s="13"/>
      <c r="JF335" s="13"/>
      <c r="JG335" s="13"/>
      <c r="JH335" s="13"/>
      <c r="JI335" s="13"/>
      <c r="JJ335" s="13"/>
      <c r="JK335" s="13"/>
      <c r="JL335" s="13"/>
      <c r="JM335" s="13"/>
      <c r="JN335" s="13"/>
      <c r="JO335" s="13"/>
      <c r="JP335" s="13"/>
      <c r="JQ335" s="13"/>
      <c r="JR335" s="13"/>
      <c r="JS335" s="13"/>
      <c r="JT335" s="13"/>
      <c r="JU335" s="13"/>
      <c r="JV335" s="13"/>
      <c r="JW335" s="13"/>
      <c r="JX335" s="13"/>
      <c r="JY335" s="13"/>
      <c r="JZ335" s="13"/>
      <c r="KA335" s="13"/>
      <c r="KB335" s="13"/>
      <c r="KC335" s="13"/>
      <c r="KD335" s="13"/>
      <c r="KE335" s="13"/>
      <c r="KF335" s="13"/>
      <c r="KG335" s="13"/>
      <c r="KH335" s="13"/>
      <c r="KI335" s="13"/>
      <c r="KJ335" s="13"/>
      <c r="KK335" s="13"/>
      <c r="KL335" s="13"/>
      <c r="KM335" s="13"/>
      <c r="KN335" s="13"/>
      <c r="KO335" s="13"/>
      <c r="KP335" s="13"/>
      <c r="KQ335" s="13"/>
      <c r="KR335" s="13"/>
      <c r="KS335" s="13"/>
      <c r="KT335" s="13"/>
      <c r="KU335" s="13"/>
      <c r="KV335" s="13"/>
      <c r="KW335" s="13"/>
      <c r="KX335" s="13"/>
      <c r="KY335" s="13"/>
      <c r="KZ335" s="13"/>
      <c r="LA335" s="13"/>
      <c r="LB335" s="13"/>
      <c r="LC335" s="13"/>
      <c r="LD335" s="13"/>
      <c r="LE335" s="13"/>
      <c r="LF335" s="13"/>
      <c r="LG335" s="13"/>
      <c r="LH335" s="13"/>
      <c r="LI335" s="13"/>
      <c r="LJ335" s="13"/>
      <c r="LK335" s="13"/>
      <c r="LL335" s="13"/>
      <c r="LM335" s="13"/>
      <c r="LN335" s="13"/>
      <c r="LO335" s="13"/>
      <c r="LP335" s="13"/>
      <c r="LQ335" s="13"/>
      <c r="LR335" s="13"/>
      <c r="LS335" s="13"/>
      <c r="LT335" s="13"/>
      <c r="LU335" s="13"/>
      <c r="LV335" s="13"/>
      <c r="LW335" s="13"/>
      <c r="LX335" s="13"/>
      <c r="LY335" s="13"/>
      <c r="LZ335" s="13"/>
      <c r="MA335" s="13"/>
      <c r="MB335" s="13"/>
      <c r="MC335" s="13"/>
      <c r="MD335" s="13"/>
      <c r="ME335" s="13"/>
      <c r="MF335" s="13"/>
      <c r="MG335" s="13"/>
      <c r="MH335" s="13"/>
      <c r="MI335" s="13"/>
      <c r="MJ335" s="13"/>
      <c r="MK335" s="13"/>
      <c r="ML335" s="13"/>
      <c r="MM335" s="13"/>
      <c r="MN335" s="13"/>
      <c r="MO335" s="13"/>
      <c r="MP335" s="13"/>
      <c r="MQ335" s="13"/>
      <c r="MR335" s="13"/>
      <c r="MS335" s="13"/>
      <c r="MT335" s="13"/>
      <c r="MU335" s="13"/>
      <c r="MV335" s="13"/>
      <c r="MW335" s="13"/>
      <c r="MX335" s="13"/>
      <c r="MY335" s="13"/>
      <c r="MZ335" s="13"/>
      <c r="NA335" s="13"/>
      <c r="NB335" s="13"/>
      <c r="NC335" s="13"/>
      <c r="ND335" s="13"/>
      <c r="NE335" s="13"/>
      <c r="NF335" s="13"/>
      <c r="NG335" s="13"/>
      <c r="NH335" s="13"/>
      <c r="NI335" s="13"/>
      <c r="NJ335" s="13"/>
      <c r="NK335" s="13"/>
      <c r="NL335" s="13"/>
      <c r="NM335" s="13"/>
      <c r="NN335" s="13"/>
      <c r="NO335" s="13"/>
      <c r="NP335" s="13"/>
      <c r="NQ335" s="13"/>
      <c r="NR335" s="13"/>
      <c r="NS335" s="13"/>
      <c r="NT335" s="13"/>
      <c r="NU335" s="13"/>
      <c r="NV335" s="13"/>
      <c r="NW335" s="13"/>
      <c r="NX335" s="13"/>
      <c r="NY335" s="13"/>
      <c r="NZ335" s="13"/>
      <c r="OA335" s="13"/>
      <c r="OB335" s="13"/>
      <c r="OC335" s="13"/>
      <c r="OD335" s="13"/>
      <c r="OE335" s="13"/>
      <c r="OF335" s="13"/>
      <c r="OG335" s="13"/>
      <c r="OH335" s="13"/>
      <c r="OI335" s="13"/>
      <c r="OJ335" s="13"/>
      <c r="OK335" s="13"/>
      <c r="OL335" s="13"/>
      <c r="OM335" s="13"/>
      <c r="ON335" s="13"/>
      <c r="OO335" s="13"/>
      <c r="OP335" s="13"/>
      <c r="OQ335" s="13"/>
      <c r="OR335" s="13"/>
      <c r="OS335" s="13"/>
      <c r="OT335" s="13"/>
      <c r="OU335" s="13"/>
      <c r="OV335" s="13"/>
      <c r="OW335" s="13"/>
      <c r="OX335" s="13"/>
      <c r="OY335" s="13"/>
      <c r="OZ335" s="13"/>
      <c r="PA335" s="13"/>
      <c r="PB335" s="13"/>
      <c r="PC335" s="13"/>
      <c r="PD335" s="13"/>
      <c r="PE335" s="13"/>
      <c r="PF335" s="13"/>
      <c r="PG335" s="13"/>
      <c r="PH335" s="13"/>
      <c r="PI335" s="13"/>
      <c r="PJ335" s="13"/>
      <c r="PK335" s="13"/>
      <c r="PL335" s="13"/>
      <c r="PM335" s="13"/>
      <c r="PN335" s="13"/>
      <c r="PO335" s="13"/>
      <c r="PP335" s="13"/>
      <c r="PQ335" s="13"/>
      <c r="PR335" s="13"/>
      <c r="PS335" s="13"/>
      <c r="PT335" s="13"/>
      <c r="PU335" s="13"/>
      <c r="PV335" s="13"/>
      <c r="PW335" s="13"/>
      <c r="PX335" s="13"/>
      <c r="PY335" s="13"/>
      <c r="PZ335" s="13"/>
      <c r="QA335" s="13"/>
      <c r="QB335" s="13"/>
      <c r="QC335" s="13"/>
      <c r="QD335" s="13"/>
      <c r="QE335" s="13"/>
      <c r="QF335" s="13"/>
    </row>
    <row r="336" spans="8:448"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103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13"/>
      <c r="AZ336" s="13"/>
      <c r="BD336" s="157"/>
      <c r="BE336" s="158"/>
      <c r="BF336" s="76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  <c r="IW336" s="13"/>
      <c r="IX336" s="13"/>
      <c r="IY336" s="13"/>
      <c r="IZ336" s="13"/>
      <c r="JA336" s="13"/>
      <c r="JB336" s="13"/>
      <c r="JC336" s="13"/>
      <c r="JD336" s="13"/>
      <c r="JE336" s="13"/>
      <c r="JF336" s="13"/>
      <c r="JG336" s="13"/>
      <c r="JH336" s="13"/>
      <c r="JI336" s="13"/>
      <c r="JJ336" s="13"/>
      <c r="JK336" s="13"/>
      <c r="JL336" s="13"/>
      <c r="JM336" s="13"/>
      <c r="JN336" s="13"/>
      <c r="JO336" s="13"/>
      <c r="JP336" s="13"/>
      <c r="JQ336" s="13"/>
      <c r="JR336" s="13"/>
      <c r="JS336" s="13"/>
      <c r="JT336" s="13"/>
      <c r="JU336" s="13"/>
      <c r="JV336" s="13"/>
      <c r="JW336" s="13"/>
      <c r="JX336" s="13"/>
      <c r="JY336" s="13"/>
      <c r="JZ336" s="13"/>
      <c r="KA336" s="13"/>
      <c r="KB336" s="13"/>
      <c r="KC336" s="13"/>
      <c r="KD336" s="13"/>
      <c r="KE336" s="13"/>
      <c r="KF336" s="13"/>
      <c r="KG336" s="13"/>
      <c r="KH336" s="13"/>
      <c r="KI336" s="13"/>
      <c r="KJ336" s="13"/>
      <c r="KK336" s="13"/>
      <c r="KL336" s="13"/>
      <c r="KM336" s="13"/>
      <c r="KN336" s="13"/>
      <c r="KO336" s="13"/>
      <c r="KP336" s="13"/>
      <c r="KQ336" s="13"/>
      <c r="KR336" s="13"/>
      <c r="KS336" s="13"/>
      <c r="KT336" s="13"/>
      <c r="KU336" s="13"/>
      <c r="KV336" s="13"/>
      <c r="KW336" s="13"/>
      <c r="KX336" s="13"/>
      <c r="KY336" s="13"/>
      <c r="KZ336" s="13"/>
      <c r="LA336" s="13"/>
      <c r="LB336" s="13"/>
      <c r="LC336" s="13"/>
      <c r="LD336" s="13"/>
      <c r="LE336" s="13"/>
      <c r="LF336" s="13"/>
      <c r="LG336" s="13"/>
      <c r="LH336" s="13"/>
      <c r="LI336" s="13"/>
      <c r="LJ336" s="13"/>
      <c r="LK336" s="13"/>
      <c r="LL336" s="13"/>
      <c r="LM336" s="13"/>
      <c r="LN336" s="13"/>
      <c r="LO336" s="13"/>
      <c r="LP336" s="13"/>
      <c r="LQ336" s="13"/>
      <c r="LR336" s="13"/>
      <c r="LS336" s="13"/>
      <c r="LT336" s="13"/>
      <c r="LU336" s="13"/>
      <c r="LV336" s="13"/>
      <c r="LW336" s="13"/>
      <c r="LX336" s="13"/>
      <c r="LY336" s="13"/>
      <c r="LZ336" s="13"/>
      <c r="MA336" s="13"/>
      <c r="MB336" s="13"/>
      <c r="MC336" s="13"/>
      <c r="MD336" s="13"/>
      <c r="ME336" s="13"/>
      <c r="MF336" s="13"/>
      <c r="MG336" s="13"/>
      <c r="MH336" s="13"/>
      <c r="MI336" s="13"/>
      <c r="MJ336" s="13"/>
      <c r="MK336" s="13"/>
      <c r="ML336" s="13"/>
      <c r="MM336" s="13"/>
      <c r="MN336" s="13"/>
      <c r="MO336" s="13"/>
      <c r="MP336" s="13"/>
      <c r="MQ336" s="13"/>
      <c r="MR336" s="13"/>
      <c r="MS336" s="13"/>
      <c r="MT336" s="13"/>
      <c r="MU336" s="13"/>
      <c r="MV336" s="13"/>
      <c r="MW336" s="13"/>
      <c r="MX336" s="13"/>
      <c r="MY336" s="13"/>
      <c r="MZ336" s="13"/>
      <c r="NA336" s="13"/>
      <c r="NB336" s="13"/>
      <c r="NC336" s="13"/>
      <c r="ND336" s="13"/>
      <c r="NE336" s="13"/>
      <c r="NF336" s="13"/>
      <c r="NG336" s="13"/>
      <c r="NH336" s="13"/>
      <c r="NI336" s="13"/>
      <c r="NJ336" s="13"/>
      <c r="NK336" s="13"/>
      <c r="NL336" s="13"/>
      <c r="NM336" s="13"/>
      <c r="NN336" s="13"/>
      <c r="NO336" s="13"/>
      <c r="NP336" s="13"/>
      <c r="NQ336" s="13"/>
      <c r="NR336" s="13"/>
      <c r="NS336" s="13"/>
      <c r="NT336" s="13"/>
      <c r="NU336" s="13"/>
      <c r="NV336" s="13"/>
      <c r="NW336" s="13"/>
      <c r="NX336" s="13"/>
      <c r="NY336" s="13"/>
      <c r="NZ336" s="13"/>
      <c r="OA336" s="13"/>
      <c r="OB336" s="13"/>
      <c r="OC336" s="13"/>
      <c r="OD336" s="13"/>
      <c r="OE336" s="13"/>
      <c r="OF336" s="13"/>
      <c r="OG336" s="13"/>
      <c r="OH336" s="13"/>
      <c r="OI336" s="13"/>
      <c r="OJ336" s="13"/>
      <c r="OK336" s="13"/>
      <c r="OL336" s="13"/>
      <c r="OM336" s="13"/>
      <c r="ON336" s="13"/>
      <c r="OO336" s="13"/>
      <c r="OP336" s="13"/>
      <c r="OQ336" s="13"/>
      <c r="OR336" s="13"/>
      <c r="OS336" s="13"/>
      <c r="OT336" s="13"/>
      <c r="OU336" s="13"/>
      <c r="OV336" s="13"/>
      <c r="OW336" s="13"/>
      <c r="OX336" s="13"/>
      <c r="OY336" s="13"/>
      <c r="OZ336" s="13"/>
      <c r="PA336" s="13"/>
      <c r="PB336" s="13"/>
      <c r="PC336" s="13"/>
      <c r="PD336" s="13"/>
      <c r="PE336" s="13"/>
      <c r="PF336" s="13"/>
      <c r="PG336" s="13"/>
      <c r="PH336" s="13"/>
      <c r="PI336" s="13"/>
      <c r="PJ336" s="13"/>
      <c r="PK336" s="13"/>
      <c r="PL336" s="13"/>
      <c r="PM336" s="13"/>
      <c r="PN336" s="13"/>
      <c r="PO336" s="13"/>
      <c r="PP336" s="13"/>
      <c r="PQ336" s="13"/>
      <c r="PR336" s="13"/>
      <c r="PS336" s="13"/>
      <c r="PT336" s="13"/>
      <c r="PU336" s="13"/>
      <c r="PV336" s="13"/>
      <c r="PW336" s="13"/>
      <c r="PX336" s="13"/>
      <c r="PY336" s="13"/>
      <c r="PZ336" s="13"/>
      <c r="QA336" s="13"/>
      <c r="QB336" s="13"/>
      <c r="QC336" s="13"/>
      <c r="QD336" s="13"/>
      <c r="QE336" s="13"/>
      <c r="QF336" s="13"/>
    </row>
    <row r="337" spans="8:448"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103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13"/>
      <c r="AZ337" s="13"/>
      <c r="BD337" s="157"/>
      <c r="BE337" s="158"/>
      <c r="BF337" s="76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  <c r="IW337" s="13"/>
      <c r="IX337" s="13"/>
      <c r="IY337" s="13"/>
      <c r="IZ337" s="13"/>
      <c r="JA337" s="13"/>
      <c r="JB337" s="13"/>
      <c r="JC337" s="13"/>
      <c r="JD337" s="13"/>
      <c r="JE337" s="13"/>
      <c r="JF337" s="13"/>
      <c r="JG337" s="13"/>
      <c r="JH337" s="13"/>
      <c r="JI337" s="13"/>
      <c r="JJ337" s="13"/>
      <c r="JK337" s="13"/>
      <c r="JL337" s="13"/>
      <c r="JM337" s="13"/>
      <c r="JN337" s="13"/>
      <c r="JO337" s="13"/>
      <c r="JP337" s="13"/>
      <c r="JQ337" s="13"/>
      <c r="JR337" s="13"/>
      <c r="JS337" s="13"/>
      <c r="JT337" s="13"/>
      <c r="JU337" s="13"/>
      <c r="JV337" s="13"/>
      <c r="JW337" s="13"/>
      <c r="JX337" s="13"/>
      <c r="JY337" s="13"/>
      <c r="JZ337" s="13"/>
      <c r="KA337" s="13"/>
      <c r="KB337" s="13"/>
      <c r="KC337" s="13"/>
      <c r="KD337" s="13"/>
      <c r="KE337" s="13"/>
      <c r="KF337" s="13"/>
      <c r="KG337" s="13"/>
      <c r="KH337" s="13"/>
      <c r="KI337" s="13"/>
      <c r="KJ337" s="13"/>
      <c r="KK337" s="13"/>
      <c r="KL337" s="13"/>
      <c r="KM337" s="13"/>
      <c r="KN337" s="13"/>
      <c r="KO337" s="13"/>
      <c r="KP337" s="13"/>
      <c r="KQ337" s="13"/>
      <c r="KR337" s="13"/>
      <c r="KS337" s="13"/>
      <c r="KT337" s="13"/>
      <c r="KU337" s="13"/>
      <c r="KV337" s="13"/>
      <c r="KW337" s="13"/>
      <c r="KX337" s="13"/>
      <c r="KY337" s="13"/>
      <c r="KZ337" s="13"/>
      <c r="LA337" s="13"/>
      <c r="LB337" s="13"/>
      <c r="LC337" s="13"/>
      <c r="LD337" s="13"/>
      <c r="LE337" s="13"/>
      <c r="LF337" s="13"/>
      <c r="LG337" s="13"/>
      <c r="LH337" s="13"/>
      <c r="LI337" s="13"/>
      <c r="LJ337" s="13"/>
      <c r="LK337" s="13"/>
      <c r="LL337" s="13"/>
      <c r="LM337" s="13"/>
      <c r="LN337" s="13"/>
      <c r="LO337" s="13"/>
      <c r="LP337" s="13"/>
      <c r="LQ337" s="13"/>
      <c r="LR337" s="13"/>
      <c r="LS337" s="13"/>
      <c r="LT337" s="13"/>
      <c r="LU337" s="13"/>
      <c r="LV337" s="13"/>
      <c r="LW337" s="13"/>
      <c r="LX337" s="13"/>
      <c r="LY337" s="13"/>
      <c r="LZ337" s="13"/>
      <c r="MA337" s="13"/>
      <c r="MB337" s="13"/>
      <c r="MC337" s="13"/>
      <c r="MD337" s="13"/>
      <c r="ME337" s="13"/>
      <c r="MF337" s="13"/>
      <c r="MG337" s="13"/>
      <c r="MH337" s="13"/>
      <c r="MI337" s="13"/>
      <c r="MJ337" s="13"/>
      <c r="MK337" s="13"/>
      <c r="ML337" s="13"/>
      <c r="MM337" s="13"/>
      <c r="MN337" s="13"/>
      <c r="MO337" s="13"/>
      <c r="MP337" s="13"/>
      <c r="MQ337" s="13"/>
      <c r="MR337" s="13"/>
      <c r="MS337" s="13"/>
      <c r="MT337" s="13"/>
      <c r="MU337" s="13"/>
      <c r="MV337" s="13"/>
      <c r="MW337" s="13"/>
      <c r="MX337" s="13"/>
      <c r="MY337" s="13"/>
      <c r="MZ337" s="13"/>
      <c r="NA337" s="13"/>
      <c r="NB337" s="13"/>
      <c r="NC337" s="13"/>
      <c r="ND337" s="13"/>
      <c r="NE337" s="13"/>
      <c r="NF337" s="13"/>
      <c r="NG337" s="13"/>
      <c r="NH337" s="13"/>
      <c r="NI337" s="13"/>
      <c r="NJ337" s="13"/>
      <c r="NK337" s="13"/>
      <c r="NL337" s="13"/>
      <c r="NM337" s="13"/>
      <c r="NN337" s="13"/>
      <c r="NO337" s="13"/>
      <c r="NP337" s="13"/>
      <c r="NQ337" s="13"/>
      <c r="NR337" s="13"/>
      <c r="NS337" s="13"/>
      <c r="NT337" s="13"/>
      <c r="NU337" s="13"/>
      <c r="NV337" s="13"/>
      <c r="NW337" s="13"/>
      <c r="NX337" s="13"/>
      <c r="NY337" s="13"/>
      <c r="NZ337" s="13"/>
      <c r="OA337" s="13"/>
      <c r="OB337" s="13"/>
      <c r="OC337" s="13"/>
      <c r="OD337" s="13"/>
      <c r="OE337" s="13"/>
      <c r="OF337" s="13"/>
      <c r="OG337" s="13"/>
      <c r="OH337" s="13"/>
      <c r="OI337" s="13"/>
      <c r="OJ337" s="13"/>
      <c r="OK337" s="13"/>
      <c r="OL337" s="13"/>
      <c r="OM337" s="13"/>
      <c r="ON337" s="13"/>
      <c r="OO337" s="13"/>
      <c r="OP337" s="13"/>
      <c r="OQ337" s="13"/>
      <c r="OR337" s="13"/>
      <c r="OS337" s="13"/>
      <c r="OT337" s="13"/>
      <c r="OU337" s="13"/>
      <c r="OV337" s="13"/>
      <c r="OW337" s="13"/>
      <c r="OX337" s="13"/>
      <c r="OY337" s="13"/>
      <c r="OZ337" s="13"/>
      <c r="PA337" s="13"/>
      <c r="PB337" s="13"/>
      <c r="PC337" s="13"/>
      <c r="PD337" s="13"/>
      <c r="PE337" s="13"/>
      <c r="PF337" s="13"/>
      <c r="PG337" s="13"/>
      <c r="PH337" s="13"/>
      <c r="PI337" s="13"/>
      <c r="PJ337" s="13"/>
      <c r="PK337" s="13"/>
      <c r="PL337" s="13"/>
      <c r="PM337" s="13"/>
      <c r="PN337" s="13"/>
      <c r="PO337" s="13"/>
      <c r="PP337" s="13"/>
      <c r="PQ337" s="13"/>
      <c r="PR337" s="13"/>
      <c r="PS337" s="13"/>
      <c r="PT337" s="13"/>
      <c r="PU337" s="13"/>
      <c r="PV337" s="13"/>
      <c r="PW337" s="13"/>
      <c r="PX337" s="13"/>
      <c r="PY337" s="13"/>
      <c r="PZ337" s="13"/>
      <c r="QA337" s="13"/>
      <c r="QB337" s="13"/>
      <c r="QC337" s="13"/>
      <c r="QD337" s="13"/>
      <c r="QE337" s="13"/>
      <c r="QF337" s="13"/>
    </row>
    <row r="338" spans="8:448"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103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13"/>
      <c r="AZ338" s="13"/>
      <c r="BD338" s="157"/>
      <c r="BE338" s="158"/>
      <c r="BF338" s="76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  <c r="IW338" s="13"/>
      <c r="IX338" s="13"/>
      <c r="IY338" s="13"/>
      <c r="IZ338" s="13"/>
      <c r="JA338" s="13"/>
      <c r="JB338" s="13"/>
      <c r="JC338" s="13"/>
      <c r="JD338" s="13"/>
      <c r="JE338" s="13"/>
      <c r="JF338" s="13"/>
      <c r="JG338" s="13"/>
      <c r="JH338" s="13"/>
      <c r="JI338" s="13"/>
      <c r="JJ338" s="13"/>
      <c r="JK338" s="13"/>
      <c r="JL338" s="13"/>
      <c r="JM338" s="13"/>
      <c r="JN338" s="13"/>
      <c r="JO338" s="13"/>
      <c r="JP338" s="13"/>
      <c r="JQ338" s="13"/>
      <c r="JR338" s="13"/>
      <c r="JS338" s="13"/>
      <c r="JT338" s="13"/>
      <c r="JU338" s="13"/>
      <c r="JV338" s="13"/>
      <c r="JW338" s="13"/>
      <c r="JX338" s="13"/>
      <c r="JY338" s="13"/>
      <c r="JZ338" s="13"/>
      <c r="KA338" s="13"/>
      <c r="KB338" s="13"/>
      <c r="KC338" s="13"/>
      <c r="KD338" s="13"/>
      <c r="KE338" s="13"/>
      <c r="KF338" s="13"/>
      <c r="KG338" s="13"/>
      <c r="KH338" s="13"/>
      <c r="KI338" s="13"/>
      <c r="KJ338" s="13"/>
      <c r="KK338" s="13"/>
      <c r="KL338" s="13"/>
      <c r="KM338" s="13"/>
      <c r="KN338" s="13"/>
      <c r="KO338" s="13"/>
      <c r="KP338" s="13"/>
      <c r="KQ338" s="13"/>
      <c r="KR338" s="13"/>
      <c r="KS338" s="13"/>
      <c r="KT338" s="13"/>
      <c r="KU338" s="13"/>
      <c r="KV338" s="13"/>
      <c r="KW338" s="13"/>
      <c r="KX338" s="13"/>
      <c r="KY338" s="13"/>
      <c r="KZ338" s="13"/>
      <c r="LA338" s="13"/>
      <c r="LB338" s="13"/>
      <c r="LC338" s="13"/>
      <c r="LD338" s="13"/>
      <c r="LE338" s="13"/>
      <c r="LF338" s="13"/>
      <c r="LG338" s="13"/>
      <c r="LH338" s="13"/>
      <c r="LI338" s="13"/>
      <c r="LJ338" s="13"/>
      <c r="LK338" s="13"/>
      <c r="LL338" s="13"/>
      <c r="LM338" s="13"/>
      <c r="LN338" s="13"/>
      <c r="LO338" s="13"/>
      <c r="LP338" s="13"/>
      <c r="LQ338" s="13"/>
      <c r="LR338" s="13"/>
      <c r="LS338" s="13"/>
      <c r="LT338" s="13"/>
      <c r="LU338" s="13"/>
      <c r="LV338" s="13"/>
      <c r="LW338" s="13"/>
      <c r="LX338" s="13"/>
      <c r="LY338" s="13"/>
      <c r="LZ338" s="13"/>
      <c r="MA338" s="13"/>
      <c r="MB338" s="13"/>
      <c r="MC338" s="13"/>
      <c r="MD338" s="13"/>
      <c r="ME338" s="13"/>
      <c r="MF338" s="13"/>
      <c r="MG338" s="13"/>
      <c r="MH338" s="13"/>
      <c r="MI338" s="13"/>
      <c r="MJ338" s="13"/>
      <c r="MK338" s="13"/>
      <c r="ML338" s="13"/>
      <c r="MM338" s="13"/>
      <c r="MN338" s="13"/>
      <c r="MO338" s="13"/>
      <c r="MP338" s="13"/>
      <c r="MQ338" s="13"/>
      <c r="MR338" s="13"/>
      <c r="MS338" s="13"/>
      <c r="MT338" s="13"/>
      <c r="MU338" s="13"/>
      <c r="MV338" s="13"/>
      <c r="MW338" s="13"/>
      <c r="MX338" s="13"/>
      <c r="MY338" s="13"/>
      <c r="MZ338" s="13"/>
      <c r="NA338" s="13"/>
      <c r="NB338" s="13"/>
      <c r="NC338" s="13"/>
      <c r="ND338" s="13"/>
      <c r="NE338" s="13"/>
      <c r="NF338" s="13"/>
      <c r="NG338" s="13"/>
      <c r="NH338" s="13"/>
      <c r="NI338" s="13"/>
      <c r="NJ338" s="13"/>
      <c r="NK338" s="13"/>
      <c r="NL338" s="13"/>
      <c r="NM338" s="13"/>
      <c r="NN338" s="13"/>
      <c r="NO338" s="13"/>
      <c r="NP338" s="13"/>
      <c r="NQ338" s="13"/>
      <c r="NR338" s="13"/>
      <c r="NS338" s="13"/>
      <c r="NT338" s="13"/>
      <c r="NU338" s="13"/>
      <c r="NV338" s="13"/>
      <c r="NW338" s="13"/>
      <c r="NX338" s="13"/>
      <c r="NY338" s="13"/>
      <c r="NZ338" s="13"/>
      <c r="OA338" s="13"/>
      <c r="OB338" s="13"/>
      <c r="OC338" s="13"/>
      <c r="OD338" s="13"/>
      <c r="OE338" s="13"/>
      <c r="OF338" s="13"/>
      <c r="OG338" s="13"/>
      <c r="OH338" s="13"/>
      <c r="OI338" s="13"/>
      <c r="OJ338" s="13"/>
      <c r="OK338" s="13"/>
      <c r="OL338" s="13"/>
      <c r="OM338" s="13"/>
      <c r="ON338" s="13"/>
      <c r="OO338" s="13"/>
      <c r="OP338" s="13"/>
      <c r="OQ338" s="13"/>
      <c r="OR338" s="13"/>
      <c r="OS338" s="13"/>
      <c r="OT338" s="13"/>
      <c r="OU338" s="13"/>
      <c r="OV338" s="13"/>
      <c r="OW338" s="13"/>
      <c r="OX338" s="13"/>
      <c r="OY338" s="13"/>
      <c r="OZ338" s="13"/>
      <c r="PA338" s="13"/>
      <c r="PB338" s="13"/>
      <c r="PC338" s="13"/>
      <c r="PD338" s="13"/>
      <c r="PE338" s="13"/>
      <c r="PF338" s="13"/>
      <c r="PG338" s="13"/>
      <c r="PH338" s="13"/>
      <c r="PI338" s="13"/>
      <c r="PJ338" s="13"/>
      <c r="PK338" s="13"/>
      <c r="PL338" s="13"/>
      <c r="PM338" s="13"/>
      <c r="PN338" s="13"/>
      <c r="PO338" s="13"/>
      <c r="PP338" s="13"/>
      <c r="PQ338" s="13"/>
      <c r="PR338" s="13"/>
      <c r="PS338" s="13"/>
      <c r="PT338" s="13"/>
      <c r="PU338" s="13"/>
      <c r="PV338" s="13"/>
      <c r="PW338" s="13"/>
      <c r="PX338" s="13"/>
      <c r="PY338" s="13"/>
      <c r="PZ338" s="13"/>
      <c r="QA338" s="13"/>
      <c r="QB338" s="13"/>
      <c r="QC338" s="13"/>
      <c r="QD338" s="13"/>
      <c r="QE338" s="13"/>
      <c r="QF338" s="13"/>
    </row>
    <row r="339" spans="8:448"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103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13"/>
      <c r="AZ339" s="13"/>
      <c r="BD339" s="157"/>
      <c r="BE339" s="158"/>
      <c r="BF339" s="76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  <c r="IW339" s="13"/>
      <c r="IX339" s="13"/>
      <c r="IY339" s="13"/>
      <c r="IZ339" s="13"/>
      <c r="JA339" s="13"/>
      <c r="JB339" s="13"/>
      <c r="JC339" s="13"/>
      <c r="JD339" s="13"/>
      <c r="JE339" s="13"/>
      <c r="JF339" s="13"/>
      <c r="JG339" s="13"/>
      <c r="JH339" s="13"/>
      <c r="JI339" s="13"/>
      <c r="JJ339" s="13"/>
      <c r="JK339" s="13"/>
      <c r="JL339" s="13"/>
      <c r="JM339" s="13"/>
      <c r="JN339" s="13"/>
      <c r="JO339" s="13"/>
      <c r="JP339" s="13"/>
      <c r="JQ339" s="13"/>
      <c r="JR339" s="13"/>
      <c r="JS339" s="13"/>
      <c r="JT339" s="13"/>
      <c r="JU339" s="13"/>
      <c r="JV339" s="13"/>
      <c r="JW339" s="13"/>
      <c r="JX339" s="13"/>
      <c r="JY339" s="13"/>
      <c r="JZ339" s="13"/>
      <c r="KA339" s="13"/>
      <c r="KB339" s="13"/>
      <c r="KC339" s="13"/>
      <c r="KD339" s="13"/>
      <c r="KE339" s="13"/>
      <c r="KF339" s="13"/>
      <c r="KG339" s="13"/>
      <c r="KH339" s="13"/>
      <c r="KI339" s="13"/>
      <c r="KJ339" s="13"/>
      <c r="KK339" s="13"/>
      <c r="KL339" s="13"/>
      <c r="KM339" s="13"/>
      <c r="KN339" s="13"/>
      <c r="KO339" s="13"/>
      <c r="KP339" s="13"/>
      <c r="KQ339" s="13"/>
      <c r="KR339" s="13"/>
      <c r="KS339" s="13"/>
      <c r="KT339" s="13"/>
      <c r="KU339" s="13"/>
      <c r="KV339" s="13"/>
      <c r="KW339" s="13"/>
      <c r="KX339" s="13"/>
      <c r="KY339" s="13"/>
      <c r="KZ339" s="13"/>
      <c r="LA339" s="13"/>
      <c r="LB339" s="13"/>
      <c r="LC339" s="13"/>
      <c r="LD339" s="13"/>
      <c r="LE339" s="13"/>
      <c r="LF339" s="13"/>
      <c r="LG339" s="13"/>
      <c r="LH339" s="13"/>
      <c r="LI339" s="13"/>
      <c r="LJ339" s="13"/>
      <c r="LK339" s="13"/>
      <c r="LL339" s="13"/>
      <c r="LM339" s="13"/>
      <c r="LN339" s="13"/>
      <c r="LO339" s="13"/>
      <c r="LP339" s="13"/>
      <c r="LQ339" s="13"/>
      <c r="LR339" s="13"/>
      <c r="LS339" s="13"/>
      <c r="LT339" s="13"/>
      <c r="LU339" s="13"/>
      <c r="LV339" s="13"/>
      <c r="LW339" s="13"/>
      <c r="LX339" s="13"/>
      <c r="LY339" s="13"/>
      <c r="LZ339" s="13"/>
      <c r="MA339" s="13"/>
      <c r="MB339" s="13"/>
      <c r="MC339" s="13"/>
      <c r="MD339" s="13"/>
      <c r="ME339" s="13"/>
      <c r="MF339" s="13"/>
      <c r="MG339" s="13"/>
      <c r="MH339" s="13"/>
      <c r="MI339" s="13"/>
      <c r="MJ339" s="13"/>
      <c r="MK339" s="13"/>
      <c r="ML339" s="13"/>
      <c r="MM339" s="13"/>
      <c r="MN339" s="13"/>
      <c r="MO339" s="13"/>
      <c r="MP339" s="13"/>
      <c r="MQ339" s="13"/>
      <c r="MR339" s="13"/>
      <c r="MS339" s="13"/>
      <c r="MT339" s="13"/>
      <c r="MU339" s="13"/>
      <c r="MV339" s="13"/>
      <c r="MW339" s="13"/>
      <c r="MX339" s="13"/>
      <c r="MY339" s="13"/>
      <c r="MZ339" s="13"/>
      <c r="NA339" s="13"/>
      <c r="NB339" s="13"/>
      <c r="NC339" s="13"/>
      <c r="ND339" s="13"/>
      <c r="NE339" s="13"/>
      <c r="NF339" s="13"/>
      <c r="NG339" s="13"/>
      <c r="NH339" s="13"/>
      <c r="NI339" s="13"/>
      <c r="NJ339" s="13"/>
      <c r="NK339" s="13"/>
      <c r="NL339" s="13"/>
      <c r="NM339" s="13"/>
      <c r="NN339" s="13"/>
      <c r="NO339" s="13"/>
      <c r="NP339" s="13"/>
      <c r="NQ339" s="13"/>
      <c r="NR339" s="13"/>
      <c r="NS339" s="13"/>
      <c r="NT339" s="13"/>
      <c r="NU339" s="13"/>
      <c r="NV339" s="13"/>
      <c r="NW339" s="13"/>
      <c r="NX339" s="13"/>
      <c r="NY339" s="13"/>
      <c r="NZ339" s="13"/>
      <c r="OA339" s="13"/>
      <c r="OB339" s="13"/>
      <c r="OC339" s="13"/>
      <c r="OD339" s="13"/>
      <c r="OE339" s="13"/>
      <c r="OF339" s="13"/>
      <c r="OG339" s="13"/>
      <c r="OH339" s="13"/>
      <c r="OI339" s="13"/>
      <c r="OJ339" s="13"/>
      <c r="OK339" s="13"/>
      <c r="OL339" s="13"/>
      <c r="OM339" s="13"/>
      <c r="ON339" s="13"/>
      <c r="OO339" s="13"/>
      <c r="OP339" s="13"/>
      <c r="OQ339" s="13"/>
      <c r="OR339" s="13"/>
      <c r="OS339" s="13"/>
      <c r="OT339" s="13"/>
      <c r="OU339" s="13"/>
      <c r="OV339" s="13"/>
      <c r="OW339" s="13"/>
      <c r="OX339" s="13"/>
      <c r="OY339" s="13"/>
      <c r="OZ339" s="13"/>
      <c r="PA339" s="13"/>
      <c r="PB339" s="13"/>
      <c r="PC339" s="13"/>
      <c r="PD339" s="13"/>
      <c r="PE339" s="13"/>
      <c r="PF339" s="13"/>
      <c r="PG339" s="13"/>
      <c r="PH339" s="13"/>
      <c r="PI339" s="13"/>
      <c r="PJ339" s="13"/>
      <c r="PK339" s="13"/>
      <c r="PL339" s="13"/>
      <c r="PM339" s="13"/>
      <c r="PN339" s="13"/>
      <c r="PO339" s="13"/>
      <c r="PP339" s="13"/>
      <c r="PQ339" s="13"/>
      <c r="PR339" s="13"/>
      <c r="PS339" s="13"/>
      <c r="PT339" s="13"/>
      <c r="PU339" s="13"/>
      <c r="PV339" s="13"/>
      <c r="PW339" s="13"/>
      <c r="PX339" s="13"/>
      <c r="PY339" s="13"/>
      <c r="PZ339" s="13"/>
      <c r="QA339" s="13"/>
      <c r="QB339" s="13"/>
      <c r="QC339" s="13"/>
      <c r="QD339" s="13"/>
      <c r="QE339" s="13"/>
      <c r="QF339" s="13"/>
    </row>
    <row r="340" spans="8:448"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103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13"/>
      <c r="AZ340" s="13"/>
      <c r="BD340" s="157"/>
      <c r="BE340" s="158"/>
      <c r="BF340" s="76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  <c r="IW340" s="13"/>
      <c r="IX340" s="13"/>
      <c r="IY340" s="13"/>
      <c r="IZ340" s="13"/>
      <c r="JA340" s="13"/>
      <c r="JB340" s="13"/>
      <c r="JC340" s="13"/>
      <c r="JD340" s="13"/>
      <c r="JE340" s="13"/>
      <c r="JF340" s="13"/>
      <c r="JG340" s="13"/>
      <c r="JH340" s="13"/>
      <c r="JI340" s="13"/>
      <c r="JJ340" s="13"/>
      <c r="JK340" s="13"/>
      <c r="JL340" s="13"/>
      <c r="JM340" s="13"/>
      <c r="JN340" s="13"/>
      <c r="JO340" s="13"/>
      <c r="JP340" s="13"/>
      <c r="JQ340" s="13"/>
      <c r="JR340" s="13"/>
      <c r="JS340" s="13"/>
      <c r="JT340" s="13"/>
      <c r="JU340" s="13"/>
      <c r="JV340" s="13"/>
      <c r="JW340" s="13"/>
      <c r="JX340" s="13"/>
      <c r="JY340" s="13"/>
      <c r="JZ340" s="13"/>
      <c r="KA340" s="13"/>
      <c r="KB340" s="13"/>
      <c r="KC340" s="13"/>
      <c r="KD340" s="13"/>
      <c r="KE340" s="13"/>
      <c r="KF340" s="13"/>
      <c r="KG340" s="13"/>
      <c r="KH340" s="13"/>
      <c r="KI340" s="13"/>
      <c r="KJ340" s="13"/>
      <c r="KK340" s="13"/>
      <c r="KL340" s="13"/>
      <c r="KM340" s="13"/>
      <c r="KN340" s="13"/>
      <c r="KO340" s="13"/>
      <c r="KP340" s="13"/>
      <c r="KQ340" s="13"/>
      <c r="KR340" s="13"/>
      <c r="KS340" s="13"/>
      <c r="KT340" s="13"/>
      <c r="KU340" s="13"/>
      <c r="KV340" s="13"/>
      <c r="KW340" s="13"/>
      <c r="KX340" s="13"/>
      <c r="KY340" s="13"/>
      <c r="KZ340" s="13"/>
      <c r="LA340" s="13"/>
      <c r="LB340" s="13"/>
      <c r="LC340" s="13"/>
      <c r="LD340" s="13"/>
      <c r="LE340" s="13"/>
      <c r="LF340" s="13"/>
      <c r="LG340" s="13"/>
      <c r="LH340" s="13"/>
      <c r="LI340" s="13"/>
      <c r="LJ340" s="13"/>
      <c r="LK340" s="13"/>
      <c r="LL340" s="13"/>
      <c r="LM340" s="13"/>
      <c r="LN340" s="13"/>
      <c r="LO340" s="13"/>
      <c r="LP340" s="13"/>
      <c r="LQ340" s="13"/>
      <c r="LR340" s="13"/>
      <c r="LS340" s="13"/>
      <c r="LT340" s="13"/>
      <c r="LU340" s="13"/>
      <c r="LV340" s="13"/>
      <c r="LW340" s="13"/>
      <c r="LX340" s="13"/>
      <c r="LY340" s="13"/>
      <c r="LZ340" s="13"/>
      <c r="MA340" s="13"/>
      <c r="MB340" s="13"/>
      <c r="MC340" s="13"/>
      <c r="MD340" s="13"/>
      <c r="ME340" s="13"/>
      <c r="MF340" s="13"/>
      <c r="MG340" s="13"/>
      <c r="MH340" s="13"/>
      <c r="MI340" s="13"/>
      <c r="MJ340" s="13"/>
      <c r="MK340" s="13"/>
      <c r="ML340" s="13"/>
      <c r="MM340" s="13"/>
      <c r="MN340" s="13"/>
      <c r="MO340" s="13"/>
      <c r="MP340" s="13"/>
      <c r="MQ340" s="13"/>
      <c r="MR340" s="13"/>
      <c r="MS340" s="13"/>
      <c r="MT340" s="13"/>
      <c r="MU340" s="13"/>
      <c r="MV340" s="13"/>
      <c r="MW340" s="13"/>
      <c r="MX340" s="13"/>
      <c r="MY340" s="13"/>
      <c r="MZ340" s="13"/>
      <c r="NA340" s="13"/>
      <c r="NB340" s="13"/>
      <c r="NC340" s="13"/>
      <c r="ND340" s="13"/>
      <c r="NE340" s="13"/>
      <c r="NF340" s="13"/>
      <c r="NG340" s="13"/>
      <c r="NH340" s="13"/>
      <c r="NI340" s="13"/>
      <c r="NJ340" s="13"/>
      <c r="NK340" s="13"/>
      <c r="NL340" s="13"/>
      <c r="NM340" s="13"/>
      <c r="NN340" s="13"/>
      <c r="NO340" s="13"/>
      <c r="NP340" s="13"/>
      <c r="NQ340" s="13"/>
      <c r="NR340" s="13"/>
      <c r="NS340" s="13"/>
      <c r="NT340" s="13"/>
      <c r="NU340" s="13"/>
      <c r="NV340" s="13"/>
      <c r="NW340" s="13"/>
      <c r="NX340" s="13"/>
      <c r="NY340" s="13"/>
      <c r="NZ340" s="13"/>
      <c r="OA340" s="13"/>
      <c r="OB340" s="13"/>
      <c r="OC340" s="13"/>
      <c r="OD340" s="13"/>
      <c r="OE340" s="13"/>
      <c r="OF340" s="13"/>
      <c r="OG340" s="13"/>
      <c r="OH340" s="13"/>
      <c r="OI340" s="13"/>
      <c r="OJ340" s="13"/>
      <c r="OK340" s="13"/>
      <c r="OL340" s="13"/>
      <c r="OM340" s="13"/>
      <c r="ON340" s="13"/>
      <c r="OO340" s="13"/>
      <c r="OP340" s="13"/>
      <c r="OQ340" s="13"/>
      <c r="OR340" s="13"/>
      <c r="OS340" s="13"/>
      <c r="OT340" s="13"/>
      <c r="OU340" s="13"/>
      <c r="OV340" s="13"/>
      <c r="OW340" s="13"/>
      <c r="OX340" s="13"/>
      <c r="OY340" s="13"/>
      <c r="OZ340" s="13"/>
      <c r="PA340" s="13"/>
      <c r="PB340" s="13"/>
      <c r="PC340" s="13"/>
      <c r="PD340" s="13"/>
      <c r="PE340" s="13"/>
      <c r="PF340" s="13"/>
      <c r="PG340" s="13"/>
      <c r="PH340" s="13"/>
      <c r="PI340" s="13"/>
      <c r="PJ340" s="13"/>
      <c r="PK340" s="13"/>
      <c r="PL340" s="13"/>
      <c r="PM340" s="13"/>
      <c r="PN340" s="13"/>
      <c r="PO340" s="13"/>
      <c r="PP340" s="13"/>
      <c r="PQ340" s="13"/>
      <c r="PR340" s="13"/>
      <c r="PS340" s="13"/>
      <c r="PT340" s="13"/>
      <c r="PU340" s="13"/>
      <c r="PV340" s="13"/>
      <c r="PW340" s="13"/>
      <c r="PX340" s="13"/>
      <c r="PY340" s="13"/>
      <c r="PZ340" s="13"/>
      <c r="QA340" s="13"/>
      <c r="QB340" s="13"/>
      <c r="QC340" s="13"/>
      <c r="QD340" s="13"/>
      <c r="QE340" s="13"/>
      <c r="QF340" s="13"/>
    </row>
    <row r="341" spans="8:448"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103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13"/>
      <c r="AZ341" s="13"/>
      <c r="BD341" s="157"/>
      <c r="BE341" s="158"/>
      <c r="BF341" s="76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  <c r="IV341" s="13"/>
      <c r="IW341" s="13"/>
      <c r="IX341" s="13"/>
      <c r="IY341" s="13"/>
      <c r="IZ341" s="13"/>
      <c r="JA341" s="13"/>
      <c r="JB341" s="13"/>
      <c r="JC341" s="13"/>
      <c r="JD341" s="13"/>
      <c r="JE341" s="13"/>
      <c r="JF341" s="13"/>
      <c r="JG341" s="13"/>
      <c r="JH341" s="13"/>
      <c r="JI341" s="13"/>
      <c r="JJ341" s="13"/>
      <c r="JK341" s="13"/>
      <c r="JL341" s="13"/>
      <c r="JM341" s="13"/>
      <c r="JN341" s="13"/>
      <c r="JO341" s="13"/>
      <c r="JP341" s="13"/>
      <c r="JQ341" s="13"/>
      <c r="JR341" s="13"/>
      <c r="JS341" s="13"/>
      <c r="JT341" s="13"/>
      <c r="JU341" s="13"/>
      <c r="JV341" s="13"/>
      <c r="JW341" s="13"/>
      <c r="JX341" s="13"/>
      <c r="JY341" s="13"/>
      <c r="JZ341" s="13"/>
      <c r="KA341" s="13"/>
      <c r="KB341" s="13"/>
      <c r="KC341" s="13"/>
      <c r="KD341" s="13"/>
      <c r="KE341" s="13"/>
      <c r="KF341" s="13"/>
      <c r="KG341" s="13"/>
      <c r="KH341" s="13"/>
      <c r="KI341" s="13"/>
      <c r="KJ341" s="13"/>
      <c r="KK341" s="13"/>
      <c r="KL341" s="13"/>
      <c r="KM341" s="13"/>
      <c r="KN341" s="13"/>
      <c r="KO341" s="13"/>
      <c r="KP341" s="13"/>
      <c r="KQ341" s="13"/>
      <c r="KR341" s="13"/>
      <c r="KS341" s="13"/>
      <c r="KT341" s="13"/>
      <c r="KU341" s="13"/>
      <c r="KV341" s="13"/>
      <c r="KW341" s="13"/>
      <c r="KX341" s="13"/>
      <c r="KY341" s="13"/>
      <c r="KZ341" s="13"/>
      <c r="LA341" s="13"/>
      <c r="LB341" s="13"/>
      <c r="LC341" s="13"/>
      <c r="LD341" s="13"/>
      <c r="LE341" s="13"/>
      <c r="LF341" s="13"/>
      <c r="LG341" s="13"/>
      <c r="LH341" s="13"/>
      <c r="LI341" s="13"/>
      <c r="LJ341" s="13"/>
      <c r="LK341" s="13"/>
      <c r="LL341" s="13"/>
      <c r="LM341" s="13"/>
      <c r="LN341" s="13"/>
      <c r="LO341" s="13"/>
      <c r="LP341" s="13"/>
      <c r="LQ341" s="13"/>
      <c r="LR341" s="13"/>
      <c r="LS341" s="13"/>
      <c r="LT341" s="13"/>
      <c r="LU341" s="13"/>
      <c r="LV341" s="13"/>
      <c r="LW341" s="13"/>
      <c r="LX341" s="13"/>
      <c r="LY341" s="13"/>
      <c r="LZ341" s="13"/>
      <c r="MA341" s="13"/>
      <c r="MB341" s="13"/>
      <c r="MC341" s="13"/>
      <c r="MD341" s="13"/>
      <c r="ME341" s="13"/>
      <c r="MF341" s="13"/>
      <c r="MG341" s="13"/>
      <c r="MH341" s="13"/>
      <c r="MI341" s="13"/>
      <c r="MJ341" s="13"/>
      <c r="MK341" s="13"/>
      <c r="ML341" s="13"/>
      <c r="MM341" s="13"/>
      <c r="MN341" s="13"/>
      <c r="MO341" s="13"/>
      <c r="MP341" s="13"/>
      <c r="MQ341" s="13"/>
      <c r="MR341" s="13"/>
      <c r="MS341" s="13"/>
      <c r="MT341" s="13"/>
      <c r="MU341" s="13"/>
      <c r="MV341" s="13"/>
      <c r="MW341" s="13"/>
      <c r="MX341" s="13"/>
      <c r="MY341" s="13"/>
      <c r="MZ341" s="13"/>
      <c r="NA341" s="13"/>
      <c r="NB341" s="13"/>
      <c r="NC341" s="13"/>
      <c r="ND341" s="13"/>
      <c r="NE341" s="13"/>
      <c r="NF341" s="13"/>
      <c r="NG341" s="13"/>
      <c r="NH341" s="13"/>
      <c r="NI341" s="13"/>
      <c r="NJ341" s="13"/>
      <c r="NK341" s="13"/>
      <c r="NL341" s="13"/>
      <c r="NM341" s="13"/>
      <c r="NN341" s="13"/>
      <c r="NO341" s="13"/>
      <c r="NP341" s="13"/>
      <c r="NQ341" s="13"/>
      <c r="NR341" s="13"/>
      <c r="NS341" s="13"/>
      <c r="NT341" s="13"/>
      <c r="NU341" s="13"/>
      <c r="NV341" s="13"/>
      <c r="NW341" s="13"/>
      <c r="NX341" s="13"/>
      <c r="NY341" s="13"/>
      <c r="NZ341" s="13"/>
      <c r="OA341" s="13"/>
      <c r="OB341" s="13"/>
      <c r="OC341" s="13"/>
      <c r="OD341" s="13"/>
      <c r="OE341" s="13"/>
      <c r="OF341" s="13"/>
      <c r="OG341" s="13"/>
      <c r="OH341" s="13"/>
      <c r="OI341" s="13"/>
      <c r="OJ341" s="13"/>
      <c r="OK341" s="13"/>
      <c r="OL341" s="13"/>
      <c r="OM341" s="13"/>
      <c r="ON341" s="13"/>
      <c r="OO341" s="13"/>
      <c r="OP341" s="13"/>
      <c r="OQ341" s="13"/>
      <c r="OR341" s="13"/>
      <c r="OS341" s="13"/>
      <c r="OT341" s="13"/>
      <c r="OU341" s="13"/>
      <c r="OV341" s="13"/>
      <c r="OW341" s="13"/>
      <c r="OX341" s="13"/>
      <c r="OY341" s="13"/>
      <c r="OZ341" s="13"/>
      <c r="PA341" s="13"/>
      <c r="PB341" s="13"/>
      <c r="PC341" s="13"/>
      <c r="PD341" s="13"/>
      <c r="PE341" s="13"/>
      <c r="PF341" s="13"/>
      <c r="PG341" s="13"/>
      <c r="PH341" s="13"/>
      <c r="PI341" s="13"/>
      <c r="PJ341" s="13"/>
      <c r="PK341" s="13"/>
      <c r="PL341" s="13"/>
      <c r="PM341" s="13"/>
      <c r="PN341" s="13"/>
      <c r="PO341" s="13"/>
      <c r="PP341" s="13"/>
      <c r="PQ341" s="13"/>
      <c r="PR341" s="13"/>
      <c r="PS341" s="13"/>
      <c r="PT341" s="13"/>
      <c r="PU341" s="13"/>
      <c r="PV341" s="13"/>
      <c r="PW341" s="13"/>
      <c r="PX341" s="13"/>
      <c r="PY341" s="13"/>
      <c r="PZ341" s="13"/>
      <c r="QA341" s="13"/>
      <c r="QB341" s="13"/>
      <c r="QC341" s="13"/>
      <c r="QD341" s="13"/>
      <c r="QE341" s="13"/>
      <c r="QF341" s="13"/>
    </row>
    <row r="342" spans="8:448"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103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13"/>
      <c r="AZ342" s="13"/>
      <c r="BD342" s="157"/>
      <c r="BE342" s="158"/>
      <c r="BF342" s="76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  <c r="IW342" s="13"/>
      <c r="IX342" s="13"/>
      <c r="IY342" s="13"/>
      <c r="IZ342" s="13"/>
      <c r="JA342" s="13"/>
      <c r="JB342" s="13"/>
      <c r="JC342" s="13"/>
      <c r="JD342" s="13"/>
      <c r="JE342" s="13"/>
      <c r="JF342" s="13"/>
      <c r="JG342" s="13"/>
      <c r="JH342" s="13"/>
      <c r="JI342" s="13"/>
      <c r="JJ342" s="13"/>
      <c r="JK342" s="13"/>
      <c r="JL342" s="13"/>
      <c r="JM342" s="13"/>
      <c r="JN342" s="13"/>
      <c r="JO342" s="13"/>
      <c r="JP342" s="13"/>
      <c r="JQ342" s="13"/>
      <c r="JR342" s="13"/>
      <c r="JS342" s="13"/>
      <c r="JT342" s="13"/>
      <c r="JU342" s="13"/>
      <c r="JV342" s="13"/>
      <c r="JW342" s="13"/>
      <c r="JX342" s="13"/>
      <c r="JY342" s="13"/>
      <c r="JZ342" s="13"/>
      <c r="KA342" s="13"/>
      <c r="KB342" s="13"/>
      <c r="KC342" s="13"/>
      <c r="KD342" s="13"/>
      <c r="KE342" s="13"/>
      <c r="KF342" s="13"/>
      <c r="KG342" s="13"/>
      <c r="KH342" s="13"/>
      <c r="KI342" s="13"/>
      <c r="KJ342" s="13"/>
      <c r="KK342" s="13"/>
      <c r="KL342" s="13"/>
      <c r="KM342" s="13"/>
      <c r="KN342" s="13"/>
      <c r="KO342" s="13"/>
      <c r="KP342" s="13"/>
      <c r="KQ342" s="13"/>
      <c r="KR342" s="13"/>
      <c r="KS342" s="13"/>
      <c r="KT342" s="13"/>
      <c r="KU342" s="13"/>
      <c r="KV342" s="13"/>
      <c r="KW342" s="13"/>
      <c r="KX342" s="13"/>
      <c r="KY342" s="13"/>
      <c r="KZ342" s="13"/>
      <c r="LA342" s="13"/>
      <c r="LB342" s="13"/>
      <c r="LC342" s="13"/>
      <c r="LD342" s="13"/>
      <c r="LE342" s="13"/>
      <c r="LF342" s="13"/>
      <c r="LG342" s="13"/>
      <c r="LH342" s="13"/>
      <c r="LI342" s="13"/>
      <c r="LJ342" s="13"/>
      <c r="LK342" s="13"/>
      <c r="LL342" s="13"/>
      <c r="LM342" s="13"/>
      <c r="LN342" s="13"/>
      <c r="LO342" s="13"/>
      <c r="LP342" s="13"/>
      <c r="LQ342" s="13"/>
      <c r="LR342" s="13"/>
      <c r="LS342" s="13"/>
      <c r="LT342" s="13"/>
      <c r="LU342" s="13"/>
      <c r="LV342" s="13"/>
      <c r="LW342" s="13"/>
      <c r="LX342" s="13"/>
      <c r="LY342" s="13"/>
      <c r="LZ342" s="13"/>
      <c r="MA342" s="13"/>
      <c r="MB342" s="13"/>
      <c r="MC342" s="13"/>
      <c r="MD342" s="13"/>
      <c r="ME342" s="13"/>
      <c r="MF342" s="13"/>
      <c r="MG342" s="13"/>
      <c r="MH342" s="13"/>
      <c r="MI342" s="13"/>
      <c r="MJ342" s="13"/>
      <c r="MK342" s="13"/>
      <c r="ML342" s="13"/>
      <c r="MM342" s="13"/>
      <c r="MN342" s="13"/>
      <c r="MO342" s="13"/>
      <c r="MP342" s="13"/>
      <c r="MQ342" s="13"/>
      <c r="MR342" s="13"/>
      <c r="MS342" s="13"/>
      <c r="MT342" s="13"/>
      <c r="MU342" s="13"/>
      <c r="MV342" s="13"/>
      <c r="MW342" s="13"/>
      <c r="MX342" s="13"/>
      <c r="MY342" s="13"/>
      <c r="MZ342" s="13"/>
      <c r="NA342" s="13"/>
      <c r="NB342" s="13"/>
      <c r="NC342" s="13"/>
      <c r="ND342" s="13"/>
      <c r="NE342" s="13"/>
      <c r="NF342" s="13"/>
      <c r="NG342" s="13"/>
      <c r="NH342" s="13"/>
      <c r="NI342" s="13"/>
      <c r="NJ342" s="13"/>
      <c r="NK342" s="13"/>
      <c r="NL342" s="13"/>
      <c r="NM342" s="13"/>
      <c r="NN342" s="13"/>
      <c r="NO342" s="13"/>
      <c r="NP342" s="13"/>
      <c r="NQ342" s="13"/>
      <c r="NR342" s="13"/>
      <c r="NS342" s="13"/>
      <c r="NT342" s="13"/>
      <c r="NU342" s="13"/>
      <c r="NV342" s="13"/>
      <c r="NW342" s="13"/>
      <c r="NX342" s="13"/>
      <c r="NY342" s="13"/>
      <c r="NZ342" s="13"/>
      <c r="OA342" s="13"/>
      <c r="OB342" s="13"/>
      <c r="OC342" s="13"/>
      <c r="OD342" s="13"/>
      <c r="OE342" s="13"/>
      <c r="OF342" s="13"/>
      <c r="OG342" s="13"/>
      <c r="OH342" s="13"/>
      <c r="OI342" s="13"/>
      <c r="OJ342" s="13"/>
      <c r="OK342" s="13"/>
      <c r="OL342" s="13"/>
      <c r="OM342" s="13"/>
      <c r="ON342" s="13"/>
      <c r="OO342" s="13"/>
      <c r="OP342" s="13"/>
      <c r="OQ342" s="13"/>
      <c r="OR342" s="13"/>
      <c r="OS342" s="13"/>
      <c r="OT342" s="13"/>
      <c r="OU342" s="13"/>
      <c r="OV342" s="13"/>
      <c r="OW342" s="13"/>
      <c r="OX342" s="13"/>
      <c r="OY342" s="13"/>
      <c r="OZ342" s="13"/>
      <c r="PA342" s="13"/>
      <c r="PB342" s="13"/>
      <c r="PC342" s="13"/>
      <c r="PD342" s="13"/>
      <c r="PE342" s="13"/>
      <c r="PF342" s="13"/>
      <c r="PG342" s="13"/>
      <c r="PH342" s="13"/>
      <c r="PI342" s="13"/>
      <c r="PJ342" s="13"/>
      <c r="PK342" s="13"/>
      <c r="PL342" s="13"/>
      <c r="PM342" s="13"/>
      <c r="PN342" s="13"/>
      <c r="PO342" s="13"/>
      <c r="PP342" s="13"/>
      <c r="PQ342" s="13"/>
      <c r="PR342" s="13"/>
      <c r="PS342" s="13"/>
      <c r="PT342" s="13"/>
      <c r="PU342" s="13"/>
      <c r="PV342" s="13"/>
      <c r="PW342" s="13"/>
      <c r="PX342" s="13"/>
      <c r="PY342" s="13"/>
      <c r="PZ342" s="13"/>
      <c r="QA342" s="13"/>
      <c r="QB342" s="13"/>
      <c r="QC342" s="13"/>
      <c r="QD342" s="13"/>
      <c r="QE342" s="13"/>
      <c r="QF342" s="13"/>
    </row>
    <row r="343" spans="8:448"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103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13"/>
      <c r="AZ343" s="13"/>
      <c r="BD343" s="157"/>
      <c r="BE343" s="158"/>
      <c r="BF343" s="76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  <c r="IV343" s="13"/>
      <c r="IW343" s="13"/>
      <c r="IX343" s="13"/>
      <c r="IY343" s="13"/>
      <c r="IZ343" s="13"/>
      <c r="JA343" s="13"/>
      <c r="JB343" s="13"/>
      <c r="JC343" s="13"/>
      <c r="JD343" s="13"/>
      <c r="JE343" s="13"/>
      <c r="JF343" s="13"/>
      <c r="JG343" s="13"/>
      <c r="JH343" s="13"/>
      <c r="JI343" s="13"/>
      <c r="JJ343" s="13"/>
      <c r="JK343" s="13"/>
      <c r="JL343" s="13"/>
      <c r="JM343" s="13"/>
      <c r="JN343" s="13"/>
      <c r="JO343" s="13"/>
      <c r="JP343" s="13"/>
      <c r="JQ343" s="13"/>
      <c r="JR343" s="13"/>
      <c r="JS343" s="13"/>
      <c r="JT343" s="13"/>
      <c r="JU343" s="13"/>
      <c r="JV343" s="13"/>
      <c r="JW343" s="13"/>
      <c r="JX343" s="13"/>
      <c r="JY343" s="13"/>
      <c r="JZ343" s="13"/>
      <c r="KA343" s="13"/>
      <c r="KB343" s="13"/>
      <c r="KC343" s="13"/>
      <c r="KD343" s="13"/>
      <c r="KE343" s="13"/>
      <c r="KF343" s="13"/>
      <c r="KG343" s="13"/>
      <c r="KH343" s="13"/>
      <c r="KI343" s="13"/>
      <c r="KJ343" s="13"/>
      <c r="KK343" s="13"/>
      <c r="KL343" s="13"/>
      <c r="KM343" s="13"/>
      <c r="KN343" s="13"/>
      <c r="KO343" s="13"/>
      <c r="KP343" s="13"/>
      <c r="KQ343" s="13"/>
      <c r="KR343" s="13"/>
      <c r="KS343" s="13"/>
      <c r="KT343" s="13"/>
      <c r="KU343" s="13"/>
      <c r="KV343" s="13"/>
      <c r="KW343" s="13"/>
      <c r="KX343" s="13"/>
      <c r="KY343" s="13"/>
      <c r="KZ343" s="13"/>
      <c r="LA343" s="13"/>
      <c r="LB343" s="13"/>
      <c r="LC343" s="13"/>
      <c r="LD343" s="13"/>
      <c r="LE343" s="13"/>
      <c r="LF343" s="13"/>
      <c r="LG343" s="13"/>
      <c r="LH343" s="13"/>
      <c r="LI343" s="13"/>
      <c r="LJ343" s="13"/>
      <c r="LK343" s="13"/>
      <c r="LL343" s="13"/>
      <c r="LM343" s="13"/>
      <c r="LN343" s="13"/>
      <c r="LO343" s="13"/>
      <c r="LP343" s="13"/>
      <c r="LQ343" s="13"/>
      <c r="LR343" s="13"/>
      <c r="LS343" s="13"/>
      <c r="LT343" s="13"/>
      <c r="LU343" s="13"/>
      <c r="LV343" s="13"/>
      <c r="LW343" s="13"/>
      <c r="LX343" s="13"/>
      <c r="LY343" s="13"/>
      <c r="LZ343" s="13"/>
      <c r="MA343" s="13"/>
      <c r="MB343" s="13"/>
      <c r="MC343" s="13"/>
      <c r="MD343" s="13"/>
      <c r="ME343" s="13"/>
      <c r="MF343" s="13"/>
      <c r="MG343" s="13"/>
      <c r="MH343" s="13"/>
      <c r="MI343" s="13"/>
      <c r="MJ343" s="13"/>
      <c r="MK343" s="13"/>
      <c r="ML343" s="13"/>
      <c r="MM343" s="13"/>
      <c r="MN343" s="13"/>
      <c r="MO343" s="13"/>
      <c r="MP343" s="13"/>
      <c r="MQ343" s="13"/>
      <c r="MR343" s="13"/>
      <c r="MS343" s="13"/>
      <c r="MT343" s="13"/>
      <c r="MU343" s="13"/>
      <c r="MV343" s="13"/>
      <c r="MW343" s="13"/>
      <c r="MX343" s="13"/>
      <c r="MY343" s="13"/>
      <c r="MZ343" s="13"/>
      <c r="NA343" s="13"/>
      <c r="NB343" s="13"/>
      <c r="NC343" s="13"/>
      <c r="ND343" s="13"/>
      <c r="NE343" s="13"/>
      <c r="NF343" s="13"/>
      <c r="NG343" s="13"/>
      <c r="NH343" s="13"/>
      <c r="NI343" s="13"/>
      <c r="NJ343" s="13"/>
      <c r="NK343" s="13"/>
      <c r="NL343" s="13"/>
      <c r="NM343" s="13"/>
      <c r="NN343" s="13"/>
      <c r="NO343" s="13"/>
      <c r="NP343" s="13"/>
      <c r="NQ343" s="13"/>
      <c r="NR343" s="13"/>
      <c r="NS343" s="13"/>
      <c r="NT343" s="13"/>
      <c r="NU343" s="13"/>
      <c r="NV343" s="13"/>
      <c r="NW343" s="13"/>
      <c r="NX343" s="13"/>
      <c r="NY343" s="13"/>
      <c r="NZ343" s="13"/>
      <c r="OA343" s="13"/>
      <c r="OB343" s="13"/>
      <c r="OC343" s="13"/>
      <c r="OD343" s="13"/>
      <c r="OE343" s="13"/>
      <c r="OF343" s="13"/>
      <c r="OG343" s="13"/>
      <c r="OH343" s="13"/>
      <c r="OI343" s="13"/>
      <c r="OJ343" s="13"/>
      <c r="OK343" s="13"/>
      <c r="OL343" s="13"/>
      <c r="OM343" s="13"/>
      <c r="ON343" s="13"/>
      <c r="OO343" s="13"/>
      <c r="OP343" s="13"/>
      <c r="OQ343" s="13"/>
      <c r="OR343" s="13"/>
      <c r="OS343" s="13"/>
      <c r="OT343" s="13"/>
      <c r="OU343" s="13"/>
      <c r="OV343" s="13"/>
      <c r="OW343" s="13"/>
      <c r="OX343" s="13"/>
      <c r="OY343" s="13"/>
      <c r="OZ343" s="13"/>
      <c r="PA343" s="13"/>
      <c r="PB343" s="13"/>
      <c r="PC343" s="13"/>
      <c r="PD343" s="13"/>
      <c r="PE343" s="13"/>
      <c r="PF343" s="13"/>
      <c r="PG343" s="13"/>
      <c r="PH343" s="13"/>
      <c r="PI343" s="13"/>
      <c r="PJ343" s="13"/>
      <c r="PK343" s="13"/>
      <c r="PL343" s="13"/>
      <c r="PM343" s="13"/>
      <c r="PN343" s="13"/>
      <c r="PO343" s="13"/>
      <c r="PP343" s="13"/>
      <c r="PQ343" s="13"/>
      <c r="PR343" s="13"/>
      <c r="PS343" s="13"/>
      <c r="PT343" s="13"/>
      <c r="PU343" s="13"/>
      <c r="PV343" s="13"/>
      <c r="PW343" s="13"/>
      <c r="PX343" s="13"/>
      <c r="PY343" s="13"/>
      <c r="PZ343" s="13"/>
      <c r="QA343" s="13"/>
      <c r="QB343" s="13"/>
      <c r="QC343" s="13"/>
      <c r="QD343" s="13"/>
      <c r="QE343" s="13"/>
      <c r="QF343" s="13"/>
    </row>
    <row r="344" spans="8:448"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103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13"/>
      <c r="AZ344" s="13"/>
      <c r="BD344" s="157"/>
      <c r="BE344" s="158"/>
      <c r="BF344" s="76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  <c r="IV344" s="13"/>
      <c r="IW344" s="13"/>
      <c r="IX344" s="13"/>
      <c r="IY344" s="13"/>
      <c r="IZ344" s="13"/>
      <c r="JA344" s="13"/>
      <c r="JB344" s="13"/>
      <c r="JC344" s="13"/>
      <c r="JD344" s="13"/>
      <c r="JE344" s="13"/>
      <c r="JF344" s="13"/>
      <c r="JG344" s="13"/>
      <c r="JH344" s="13"/>
      <c r="JI344" s="13"/>
      <c r="JJ344" s="13"/>
      <c r="JK344" s="13"/>
      <c r="JL344" s="13"/>
      <c r="JM344" s="13"/>
      <c r="JN344" s="13"/>
      <c r="JO344" s="13"/>
      <c r="JP344" s="13"/>
      <c r="JQ344" s="13"/>
      <c r="JR344" s="13"/>
      <c r="JS344" s="13"/>
      <c r="JT344" s="13"/>
      <c r="JU344" s="13"/>
      <c r="JV344" s="13"/>
      <c r="JW344" s="13"/>
      <c r="JX344" s="13"/>
      <c r="JY344" s="13"/>
      <c r="JZ344" s="13"/>
      <c r="KA344" s="13"/>
      <c r="KB344" s="13"/>
      <c r="KC344" s="13"/>
      <c r="KD344" s="13"/>
      <c r="KE344" s="13"/>
      <c r="KF344" s="13"/>
      <c r="KG344" s="13"/>
      <c r="KH344" s="13"/>
      <c r="KI344" s="13"/>
      <c r="KJ344" s="13"/>
      <c r="KK344" s="13"/>
      <c r="KL344" s="13"/>
      <c r="KM344" s="13"/>
      <c r="KN344" s="13"/>
      <c r="KO344" s="13"/>
      <c r="KP344" s="13"/>
      <c r="KQ344" s="13"/>
      <c r="KR344" s="13"/>
      <c r="KS344" s="13"/>
      <c r="KT344" s="13"/>
      <c r="KU344" s="13"/>
      <c r="KV344" s="13"/>
      <c r="KW344" s="13"/>
      <c r="KX344" s="13"/>
      <c r="KY344" s="13"/>
      <c r="KZ344" s="13"/>
      <c r="LA344" s="13"/>
      <c r="LB344" s="13"/>
      <c r="LC344" s="13"/>
      <c r="LD344" s="13"/>
      <c r="LE344" s="13"/>
      <c r="LF344" s="13"/>
      <c r="LG344" s="13"/>
      <c r="LH344" s="13"/>
      <c r="LI344" s="13"/>
      <c r="LJ344" s="13"/>
      <c r="LK344" s="13"/>
      <c r="LL344" s="13"/>
      <c r="LM344" s="13"/>
      <c r="LN344" s="13"/>
      <c r="LO344" s="13"/>
      <c r="LP344" s="13"/>
      <c r="LQ344" s="13"/>
      <c r="LR344" s="13"/>
      <c r="LS344" s="13"/>
      <c r="LT344" s="13"/>
      <c r="LU344" s="13"/>
      <c r="LV344" s="13"/>
      <c r="LW344" s="13"/>
      <c r="LX344" s="13"/>
      <c r="LY344" s="13"/>
      <c r="LZ344" s="13"/>
      <c r="MA344" s="13"/>
      <c r="MB344" s="13"/>
      <c r="MC344" s="13"/>
      <c r="MD344" s="13"/>
      <c r="ME344" s="13"/>
      <c r="MF344" s="13"/>
      <c r="MG344" s="13"/>
      <c r="MH344" s="13"/>
      <c r="MI344" s="13"/>
      <c r="MJ344" s="13"/>
      <c r="MK344" s="13"/>
      <c r="ML344" s="13"/>
      <c r="MM344" s="13"/>
      <c r="MN344" s="13"/>
      <c r="MO344" s="13"/>
      <c r="MP344" s="13"/>
      <c r="MQ344" s="13"/>
      <c r="MR344" s="13"/>
      <c r="MS344" s="13"/>
      <c r="MT344" s="13"/>
      <c r="MU344" s="13"/>
      <c r="MV344" s="13"/>
      <c r="MW344" s="13"/>
      <c r="MX344" s="13"/>
      <c r="MY344" s="13"/>
      <c r="MZ344" s="13"/>
      <c r="NA344" s="13"/>
      <c r="NB344" s="13"/>
      <c r="NC344" s="13"/>
      <c r="ND344" s="13"/>
      <c r="NE344" s="13"/>
      <c r="NF344" s="13"/>
      <c r="NG344" s="13"/>
      <c r="NH344" s="13"/>
      <c r="NI344" s="13"/>
      <c r="NJ344" s="13"/>
      <c r="NK344" s="13"/>
      <c r="NL344" s="13"/>
      <c r="NM344" s="13"/>
      <c r="NN344" s="13"/>
      <c r="NO344" s="13"/>
      <c r="NP344" s="13"/>
      <c r="NQ344" s="13"/>
      <c r="NR344" s="13"/>
      <c r="NS344" s="13"/>
      <c r="NT344" s="13"/>
      <c r="NU344" s="13"/>
      <c r="NV344" s="13"/>
      <c r="NW344" s="13"/>
      <c r="NX344" s="13"/>
      <c r="NY344" s="13"/>
      <c r="NZ344" s="13"/>
      <c r="OA344" s="13"/>
      <c r="OB344" s="13"/>
      <c r="OC344" s="13"/>
      <c r="OD344" s="13"/>
      <c r="OE344" s="13"/>
      <c r="OF344" s="13"/>
      <c r="OG344" s="13"/>
      <c r="OH344" s="13"/>
      <c r="OI344" s="13"/>
      <c r="OJ344" s="13"/>
      <c r="OK344" s="13"/>
      <c r="OL344" s="13"/>
      <c r="OM344" s="13"/>
      <c r="ON344" s="13"/>
      <c r="OO344" s="13"/>
      <c r="OP344" s="13"/>
      <c r="OQ344" s="13"/>
      <c r="OR344" s="13"/>
      <c r="OS344" s="13"/>
      <c r="OT344" s="13"/>
      <c r="OU344" s="13"/>
      <c r="OV344" s="13"/>
      <c r="OW344" s="13"/>
      <c r="OX344" s="13"/>
      <c r="OY344" s="13"/>
      <c r="OZ344" s="13"/>
      <c r="PA344" s="13"/>
      <c r="PB344" s="13"/>
      <c r="PC344" s="13"/>
      <c r="PD344" s="13"/>
      <c r="PE344" s="13"/>
      <c r="PF344" s="13"/>
      <c r="PG344" s="13"/>
      <c r="PH344" s="13"/>
      <c r="PI344" s="13"/>
      <c r="PJ344" s="13"/>
      <c r="PK344" s="13"/>
      <c r="PL344" s="13"/>
      <c r="PM344" s="13"/>
      <c r="PN344" s="13"/>
      <c r="PO344" s="13"/>
      <c r="PP344" s="13"/>
      <c r="PQ344" s="13"/>
      <c r="PR344" s="13"/>
      <c r="PS344" s="13"/>
      <c r="PT344" s="13"/>
      <c r="PU344" s="13"/>
      <c r="PV344" s="13"/>
      <c r="PW344" s="13"/>
      <c r="PX344" s="13"/>
      <c r="PY344" s="13"/>
      <c r="PZ344" s="13"/>
      <c r="QA344" s="13"/>
      <c r="QB344" s="13"/>
      <c r="QC344" s="13"/>
      <c r="QD344" s="13"/>
      <c r="QE344" s="13"/>
      <c r="QF344" s="13"/>
    </row>
    <row r="345" spans="8:448"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103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13"/>
      <c r="AZ345" s="13"/>
      <c r="BD345" s="157"/>
      <c r="BE345" s="158"/>
      <c r="BF345" s="76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  <c r="IT345" s="13"/>
      <c r="IU345" s="13"/>
      <c r="IV345" s="13"/>
      <c r="IW345" s="13"/>
      <c r="IX345" s="13"/>
      <c r="IY345" s="13"/>
      <c r="IZ345" s="13"/>
      <c r="JA345" s="13"/>
      <c r="JB345" s="13"/>
      <c r="JC345" s="13"/>
      <c r="JD345" s="13"/>
      <c r="JE345" s="13"/>
      <c r="JF345" s="13"/>
      <c r="JG345" s="13"/>
      <c r="JH345" s="13"/>
      <c r="JI345" s="13"/>
      <c r="JJ345" s="13"/>
      <c r="JK345" s="13"/>
      <c r="JL345" s="13"/>
      <c r="JM345" s="13"/>
      <c r="JN345" s="13"/>
      <c r="JO345" s="13"/>
      <c r="JP345" s="13"/>
      <c r="JQ345" s="13"/>
      <c r="JR345" s="13"/>
      <c r="JS345" s="13"/>
      <c r="JT345" s="13"/>
      <c r="JU345" s="13"/>
      <c r="JV345" s="13"/>
      <c r="JW345" s="13"/>
      <c r="JX345" s="13"/>
      <c r="JY345" s="13"/>
      <c r="JZ345" s="13"/>
      <c r="KA345" s="13"/>
      <c r="KB345" s="13"/>
      <c r="KC345" s="13"/>
      <c r="KD345" s="13"/>
      <c r="KE345" s="13"/>
      <c r="KF345" s="13"/>
      <c r="KG345" s="13"/>
      <c r="KH345" s="13"/>
      <c r="KI345" s="13"/>
      <c r="KJ345" s="13"/>
      <c r="KK345" s="13"/>
      <c r="KL345" s="13"/>
      <c r="KM345" s="13"/>
      <c r="KN345" s="13"/>
      <c r="KO345" s="13"/>
      <c r="KP345" s="13"/>
      <c r="KQ345" s="13"/>
      <c r="KR345" s="13"/>
      <c r="KS345" s="13"/>
      <c r="KT345" s="13"/>
      <c r="KU345" s="13"/>
      <c r="KV345" s="13"/>
      <c r="KW345" s="13"/>
      <c r="KX345" s="13"/>
      <c r="KY345" s="13"/>
      <c r="KZ345" s="13"/>
      <c r="LA345" s="13"/>
      <c r="LB345" s="13"/>
      <c r="LC345" s="13"/>
      <c r="LD345" s="13"/>
      <c r="LE345" s="13"/>
      <c r="LF345" s="13"/>
      <c r="LG345" s="13"/>
      <c r="LH345" s="13"/>
      <c r="LI345" s="13"/>
      <c r="LJ345" s="13"/>
      <c r="LK345" s="13"/>
      <c r="LL345" s="13"/>
      <c r="LM345" s="13"/>
      <c r="LN345" s="13"/>
      <c r="LO345" s="13"/>
      <c r="LP345" s="13"/>
      <c r="LQ345" s="13"/>
      <c r="LR345" s="13"/>
      <c r="LS345" s="13"/>
      <c r="LT345" s="13"/>
      <c r="LU345" s="13"/>
      <c r="LV345" s="13"/>
      <c r="LW345" s="13"/>
      <c r="LX345" s="13"/>
      <c r="LY345" s="13"/>
      <c r="LZ345" s="13"/>
      <c r="MA345" s="13"/>
      <c r="MB345" s="13"/>
      <c r="MC345" s="13"/>
      <c r="MD345" s="13"/>
      <c r="ME345" s="13"/>
      <c r="MF345" s="13"/>
      <c r="MG345" s="13"/>
      <c r="MH345" s="13"/>
      <c r="MI345" s="13"/>
      <c r="MJ345" s="13"/>
      <c r="MK345" s="13"/>
      <c r="ML345" s="13"/>
      <c r="MM345" s="13"/>
      <c r="MN345" s="13"/>
      <c r="MO345" s="13"/>
      <c r="MP345" s="13"/>
      <c r="MQ345" s="13"/>
      <c r="MR345" s="13"/>
      <c r="MS345" s="13"/>
      <c r="MT345" s="13"/>
      <c r="MU345" s="13"/>
      <c r="MV345" s="13"/>
      <c r="MW345" s="13"/>
      <c r="MX345" s="13"/>
      <c r="MY345" s="13"/>
      <c r="MZ345" s="13"/>
      <c r="NA345" s="13"/>
      <c r="NB345" s="13"/>
      <c r="NC345" s="13"/>
      <c r="ND345" s="13"/>
      <c r="NE345" s="13"/>
      <c r="NF345" s="13"/>
      <c r="NG345" s="13"/>
      <c r="NH345" s="13"/>
      <c r="NI345" s="13"/>
      <c r="NJ345" s="13"/>
      <c r="NK345" s="13"/>
      <c r="NL345" s="13"/>
      <c r="NM345" s="13"/>
      <c r="NN345" s="13"/>
      <c r="NO345" s="13"/>
      <c r="NP345" s="13"/>
      <c r="NQ345" s="13"/>
      <c r="NR345" s="13"/>
      <c r="NS345" s="13"/>
      <c r="NT345" s="13"/>
      <c r="NU345" s="13"/>
      <c r="NV345" s="13"/>
      <c r="NW345" s="13"/>
      <c r="NX345" s="13"/>
      <c r="NY345" s="13"/>
      <c r="NZ345" s="13"/>
      <c r="OA345" s="13"/>
      <c r="OB345" s="13"/>
      <c r="OC345" s="13"/>
      <c r="OD345" s="13"/>
      <c r="OE345" s="13"/>
      <c r="OF345" s="13"/>
      <c r="OG345" s="13"/>
      <c r="OH345" s="13"/>
      <c r="OI345" s="13"/>
      <c r="OJ345" s="13"/>
      <c r="OK345" s="13"/>
      <c r="OL345" s="13"/>
      <c r="OM345" s="13"/>
      <c r="ON345" s="13"/>
      <c r="OO345" s="13"/>
      <c r="OP345" s="13"/>
      <c r="OQ345" s="13"/>
      <c r="OR345" s="13"/>
      <c r="OS345" s="13"/>
      <c r="OT345" s="13"/>
      <c r="OU345" s="13"/>
      <c r="OV345" s="13"/>
      <c r="OW345" s="13"/>
      <c r="OX345" s="13"/>
      <c r="OY345" s="13"/>
      <c r="OZ345" s="13"/>
      <c r="PA345" s="13"/>
      <c r="PB345" s="13"/>
      <c r="PC345" s="13"/>
      <c r="PD345" s="13"/>
      <c r="PE345" s="13"/>
      <c r="PF345" s="13"/>
      <c r="PG345" s="13"/>
      <c r="PH345" s="13"/>
      <c r="PI345" s="13"/>
      <c r="PJ345" s="13"/>
      <c r="PK345" s="13"/>
      <c r="PL345" s="13"/>
      <c r="PM345" s="13"/>
      <c r="PN345" s="13"/>
      <c r="PO345" s="13"/>
      <c r="PP345" s="13"/>
      <c r="PQ345" s="13"/>
      <c r="PR345" s="13"/>
      <c r="PS345" s="13"/>
      <c r="PT345" s="13"/>
      <c r="PU345" s="13"/>
      <c r="PV345" s="13"/>
      <c r="PW345" s="13"/>
      <c r="PX345" s="13"/>
      <c r="PY345" s="13"/>
      <c r="PZ345" s="13"/>
      <c r="QA345" s="13"/>
      <c r="QB345" s="13"/>
      <c r="QC345" s="13"/>
      <c r="QD345" s="13"/>
      <c r="QE345" s="13"/>
      <c r="QF345" s="13"/>
    </row>
    <row r="346" spans="8:448"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103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13"/>
      <c r="AZ346" s="13"/>
      <c r="BD346" s="157"/>
      <c r="BE346" s="158"/>
      <c r="BF346" s="76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  <c r="IW346" s="13"/>
      <c r="IX346" s="13"/>
      <c r="IY346" s="13"/>
      <c r="IZ346" s="13"/>
      <c r="JA346" s="13"/>
      <c r="JB346" s="13"/>
      <c r="JC346" s="13"/>
      <c r="JD346" s="13"/>
      <c r="JE346" s="13"/>
      <c r="JF346" s="13"/>
      <c r="JG346" s="13"/>
      <c r="JH346" s="13"/>
      <c r="JI346" s="13"/>
      <c r="JJ346" s="13"/>
      <c r="JK346" s="13"/>
      <c r="JL346" s="13"/>
      <c r="JM346" s="13"/>
      <c r="JN346" s="13"/>
      <c r="JO346" s="13"/>
      <c r="JP346" s="13"/>
      <c r="JQ346" s="13"/>
      <c r="JR346" s="13"/>
      <c r="JS346" s="13"/>
      <c r="JT346" s="13"/>
      <c r="JU346" s="13"/>
      <c r="JV346" s="13"/>
      <c r="JW346" s="13"/>
      <c r="JX346" s="13"/>
      <c r="JY346" s="13"/>
      <c r="JZ346" s="13"/>
      <c r="KA346" s="13"/>
      <c r="KB346" s="13"/>
      <c r="KC346" s="13"/>
      <c r="KD346" s="13"/>
      <c r="KE346" s="13"/>
      <c r="KF346" s="13"/>
      <c r="KG346" s="13"/>
      <c r="KH346" s="13"/>
      <c r="KI346" s="13"/>
      <c r="KJ346" s="13"/>
      <c r="KK346" s="13"/>
      <c r="KL346" s="13"/>
      <c r="KM346" s="13"/>
      <c r="KN346" s="13"/>
      <c r="KO346" s="13"/>
      <c r="KP346" s="13"/>
      <c r="KQ346" s="13"/>
      <c r="KR346" s="13"/>
      <c r="KS346" s="13"/>
      <c r="KT346" s="13"/>
      <c r="KU346" s="13"/>
      <c r="KV346" s="13"/>
      <c r="KW346" s="13"/>
      <c r="KX346" s="13"/>
      <c r="KY346" s="13"/>
      <c r="KZ346" s="13"/>
      <c r="LA346" s="13"/>
      <c r="LB346" s="13"/>
      <c r="LC346" s="13"/>
      <c r="LD346" s="13"/>
      <c r="LE346" s="13"/>
      <c r="LF346" s="13"/>
      <c r="LG346" s="13"/>
      <c r="LH346" s="13"/>
      <c r="LI346" s="13"/>
      <c r="LJ346" s="13"/>
      <c r="LK346" s="13"/>
      <c r="LL346" s="13"/>
      <c r="LM346" s="13"/>
      <c r="LN346" s="13"/>
      <c r="LO346" s="13"/>
      <c r="LP346" s="13"/>
      <c r="LQ346" s="13"/>
      <c r="LR346" s="13"/>
      <c r="LS346" s="13"/>
      <c r="LT346" s="13"/>
      <c r="LU346" s="13"/>
      <c r="LV346" s="13"/>
      <c r="LW346" s="13"/>
      <c r="LX346" s="13"/>
      <c r="LY346" s="13"/>
      <c r="LZ346" s="13"/>
      <c r="MA346" s="13"/>
      <c r="MB346" s="13"/>
      <c r="MC346" s="13"/>
      <c r="MD346" s="13"/>
      <c r="ME346" s="13"/>
      <c r="MF346" s="13"/>
      <c r="MG346" s="13"/>
      <c r="MH346" s="13"/>
      <c r="MI346" s="13"/>
      <c r="MJ346" s="13"/>
      <c r="MK346" s="13"/>
      <c r="ML346" s="13"/>
      <c r="MM346" s="13"/>
      <c r="MN346" s="13"/>
      <c r="MO346" s="13"/>
      <c r="MP346" s="13"/>
      <c r="MQ346" s="13"/>
      <c r="MR346" s="13"/>
      <c r="MS346" s="13"/>
      <c r="MT346" s="13"/>
      <c r="MU346" s="13"/>
      <c r="MV346" s="13"/>
      <c r="MW346" s="13"/>
      <c r="MX346" s="13"/>
      <c r="MY346" s="13"/>
      <c r="MZ346" s="13"/>
      <c r="NA346" s="13"/>
      <c r="NB346" s="13"/>
      <c r="NC346" s="13"/>
      <c r="ND346" s="13"/>
      <c r="NE346" s="13"/>
      <c r="NF346" s="13"/>
      <c r="NG346" s="13"/>
      <c r="NH346" s="13"/>
      <c r="NI346" s="13"/>
      <c r="NJ346" s="13"/>
      <c r="NK346" s="13"/>
      <c r="NL346" s="13"/>
      <c r="NM346" s="13"/>
      <c r="NN346" s="13"/>
      <c r="NO346" s="13"/>
      <c r="NP346" s="13"/>
      <c r="NQ346" s="13"/>
      <c r="NR346" s="13"/>
      <c r="NS346" s="13"/>
      <c r="NT346" s="13"/>
      <c r="NU346" s="13"/>
      <c r="NV346" s="13"/>
      <c r="NW346" s="13"/>
      <c r="NX346" s="13"/>
      <c r="NY346" s="13"/>
      <c r="NZ346" s="13"/>
      <c r="OA346" s="13"/>
      <c r="OB346" s="13"/>
      <c r="OC346" s="13"/>
      <c r="OD346" s="13"/>
      <c r="OE346" s="13"/>
      <c r="OF346" s="13"/>
      <c r="OG346" s="13"/>
      <c r="OH346" s="13"/>
      <c r="OI346" s="13"/>
      <c r="OJ346" s="13"/>
      <c r="OK346" s="13"/>
      <c r="OL346" s="13"/>
      <c r="OM346" s="13"/>
      <c r="ON346" s="13"/>
      <c r="OO346" s="13"/>
      <c r="OP346" s="13"/>
      <c r="OQ346" s="13"/>
      <c r="OR346" s="13"/>
      <c r="OS346" s="13"/>
      <c r="OT346" s="13"/>
      <c r="OU346" s="13"/>
      <c r="OV346" s="13"/>
      <c r="OW346" s="13"/>
      <c r="OX346" s="13"/>
      <c r="OY346" s="13"/>
      <c r="OZ346" s="13"/>
      <c r="PA346" s="13"/>
      <c r="PB346" s="13"/>
      <c r="PC346" s="13"/>
      <c r="PD346" s="13"/>
      <c r="PE346" s="13"/>
      <c r="PF346" s="13"/>
      <c r="PG346" s="13"/>
      <c r="PH346" s="13"/>
      <c r="PI346" s="13"/>
      <c r="PJ346" s="13"/>
      <c r="PK346" s="13"/>
      <c r="PL346" s="13"/>
      <c r="PM346" s="13"/>
      <c r="PN346" s="13"/>
      <c r="PO346" s="13"/>
      <c r="PP346" s="13"/>
      <c r="PQ346" s="13"/>
      <c r="PR346" s="13"/>
      <c r="PS346" s="13"/>
      <c r="PT346" s="13"/>
      <c r="PU346" s="13"/>
      <c r="PV346" s="13"/>
      <c r="PW346" s="13"/>
      <c r="PX346" s="13"/>
      <c r="PY346" s="13"/>
      <c r="PZ346" s="13"/>
      <c r="QA346" s="13"/>
      <c r="QB346" s="13"/>
      <c r="QC346" s="13"/>
      <c r="QD346" s="13"/>
      <c r="QE346" s="13"/>
      <c r="QF346" s="13"/>
    </row>
    <row r="347" spans="8:448"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103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13"/>
      <c r="AZ347" s="13"/>
      <c r="BD347" s="157"/>
      <c r="BE347" s="158"/>
      <c r="BF347" s="76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  <c r="IV347" s="13"/>
      <c r="IW347" s="13"/>
      <c r="IX347" s="13"/>
      <c r="IY347" s="13"/>
      <c r="IZ347" s="13"/>
      <c r="JA347" s="13"/>
      <c r="JB347" s="13"/>
      <c r="JC347" s="13"/>
      <c r="JD347" s="13"/>
      <c r="JE347" s="13"/>
      <c r="JF347" s="13"/>
      <c r="JG347" s="13"/>
      <c r="JH347" s="13"/>
      <c r="JI347" s="13"/>
      <c r="JJ347" s="13"/>
      <c r="JK347" s="13"/>
      <c r="JL347" s="13"/>
      <c r="JM347" s="13"/>
      <c r="JN347" s="13"/>
      <c r="JO347" s="13"/>
      <c r="JP347" s="13"/>
      <c r="JQ347" s="13"/>
      <c r="JR347" s="13"/>
      <c r="JS347" s="13"/>
      <c r="JT347" s="13"/>
      <c r="JU347" s="13"/>
      <c r="JV347" s="13"/>
      <c r="JW347" s="13"/>
      <c r="JX347" s="13"/>
      <c r="JY347" s="13"/>
      <c r="JZ347" s="13"/>
      <c r="KA347" s="13"/>
      <c r="KB347" s="13"/>
      <c r="KC347" s="13"/>
      <c r="KD347" s="13"/>
      <c r="KE347" s="13"/>
      <c r="KF347" s="13"/>
      <c r="KG347" s="13"/>
      <c r="KH347" s="13"/>
      <c r="KI347" s="13"/>
      <c r="KJ347" s="13"/>
      <c r="KK347" s="13"/>
      <c r="KL347" s="13"/>
      <c r="KM347" s="13"/>
      <c r="KN347" s="13"/>
      <c r="KO347" s="13"/>
      <c r="KP347" s="13"/>
      <c r="KQ347" s="13"/>
      <c r="KR347" s="13"/>
      <c r="KS347" s="13"/>
      <c r="KT347" s="13"/>
      <c r="KU347" s="13"/>
      <c r="KV347" s="13"/>
      <c r="KW347" s="13"/>
      <c r="KX347" s="13"/>
      <c r="KY347" s="13"/>
      <c r="KZ347" s="13"/>
      <c r="LA347" s="13"/>
      <c r="LB347" s="13"/>
      <c r="LC347" s="13"/>
      <c r="LD347" s="13"/>
      <c r="LE347" s="13"/>
      <c r="LF347" s="13"/>
      <c r="LG347" s="13"/>
      <c r="LH347" s="13"/>
      <c r="LI347" s="13"/>
      <c r="LJ347" s="13"/>
      <c r="LK347" s="13"/>
      <c r="LL347" s="13"/>
      <c r="LM347" s="13"/>
      <c r="LN347" s="13"/>
      <c r="LO347" s="13"/>
      <c r="LP347" s="13"/>
      <c r="LQ347" s="13"/>
      <c r="LR347" s="13"/>
      <c r="LS347" s="13"/>
      <c r="LT347" s="13"/>
      <c r="LU347" s="13"/>
      <c r="LV347" s="13"/>
      <c r="LW347" s="13"/>
      <c r="LX347" s="13"/>
      <c r="LY347" s="13"/>
      <c r="LZ347" s="13"/>
      <c r="MA347" s="13"/>
      <c r="MB347" s="13"/>
      <c r="MC347" s="13"/>
      <c r="MD347" s="13"/>
      <c r="ME347" s="13"/>
      <c r="MF347" s="13"/>
      <c r="MG347" s="13"/>
      <c r="MH347" s="13"/>
      <c r="MI347" s="13"/>
      <c r="MJ347" s="13"/>
      <c r="MK347" s="13"/>
      <c r="ML347" s="13"/>
      <c r="MM347" s="13"/>
      <c r="MN347" s="13"/>
      <c r="MO347" s="13"/>
      <c r="MP347" s="13"/>
      <c r="MQ347" s="13"/>
      <c r="MR347" s="13"/>
      <c r="MS347" s="13"/>
      <c r="MT347" s="13"/>
      <c r="MU347" s="13"/>
      <c r="MV347" s="13"/>
      <c r="MW347" s="13"/>
      <c r="MX347" s="13"/>
      <c r="MY347" s="13"/>
      <c r="MZ347" s="13"/>
      <c r="NA347" s="13"/>
      <c r="NB347" s="13"/>
      <c r="NC347" s="13"/>
      <c r="ND347" s="13"/>
      <c r="NE347" s="13"/>
      <c r="NF347" s="13"/>
      <c r="NG347" s="13"/>
      <c r="NH347" s="13"/>
      <c r="NI347" s="13"/>
      <c r="NJ347" s="13"/>
      <c r="NK347" s="13"/>
      <c r="NL347" s="13"/>
      <c r="NM347" s="13"/>
      <c r="NN347" s="13"/>
      <c r="NO347" s="13"/>
      <c r="NP347" s="13"/>
      <c r="NQ347" s="13"/>
      <c r="NR347" s="13"/>
      <c r="NS347" s="13"/>
      <c r="NT347" s="13"/>
      <c r="NU347" s="13"/>
      <c r="NV347" s="13"/>
      <c r="NW347" s="13"/>
      <c r="NX347" s="13"/>
      <c r="NY347" s="13"/>
      <c r="NZ347" s="13"/>
      <c r="OA347" s="13"/>
      <c r="OB347" s="13"/>
      <c r="OC347" s="13"/>
      <c r="OD347" s="13"/>
      <c r="OE347" s="13"/>
      <c r="OF347" s="13"/>
      <c r="OG347" s="13"/>
      <c r="OH347" s="13"/>
      <c r="OI347" s="13"/>
      <c r="OJ347" s="13"/>
      <c r="OK347" s="13"/>
      <c r="OL347" s="13"/>
      <c r="OM347" s="13"/>
      <c r="ON347" s="13"/>
      <c r="OO347" s="13"/>
      <c r="OP347" s="13"/>
      <c r="OQ347" s="13"/>
      <c r="OR347" s="13"/>
      <c r="OS347" s="13"/>
      <c r="OT347" s="13"/>
      <c r="OU347" s="13"/>
      <c r="OV347" s="13"/>
      <c r="OW347" s="13"/>
      <c r="OX347" s="13"/>
      <c r="OY347" s="13"/>
      <c r="OZ347" s="13"/>
      <c r="PA347" s="13"/>
      <c r="PB347" s="13"/>
      <c r="PC347" s="13"/>
      <c r="PD347" s="13"/>
      <c r="PE347" s="13"/>
      <c r="PF347" s="13"/>
      <c r="PG347" s="13"/>
      <c r="PH347" s="13"/>
      <c r="PI347" s="13"/>
      <c r="PJ347" s="13"/>
      <c r="PK347" s="13"/>
      <c r="PL347" s="13"/>
      <c r="PM347" s="13"/>
      <c r="PN347" s="13"/>
      <c r="PO347" s="13"/>
      <c r="PP347" s="13"/>
      <c r="PQ347" s="13"/>
      <c r="PR347" s="13"/>
      <c r="PS347" s="13"/>
      <c r="PT347" s="13"/>
      <c r="PU347" s="13"/>
      <c r="PV347" s="13"/>
      <c r="PW347" s="13"/>
      <c r="PX347" s="13"/>
      <c r="PY347" s="13"/>
      <c r="PZ347" s="13"/>
      <c r="QA347" s="13"/>
      <c r="QB347" s="13"/>
      <c r="QC347" s="13"/>
      <c r="QD347" s="13"/>
      <c r="QE347" s="13"/>
      <c r="QF347" s="13"/>
    </row>
    <row r="348" spans="8:448"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103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13"/>
      <c r="AZ348" s="13"/>
      <c r="BD348" s="157"/>
      <c r="BE348" s="158"/>
      <c r="BF348" s="76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  <c r="IW348" s="13"/>
      <c r="IX348" s="13"/>
      <c r="IY348" s="13"/>
      <c r="IZ348" s="13"/>
      <c r="JA348" s="13"/>
      <c r="JB348" s="13"/>
      <c r="JC348" s="13"/>
      <c r="JD348" s="13"/>
      <c r="JE348" s="13"/>
      <c r="JF348" s="13"/>
      <c r="JG348" s="13"/>
      <c r="JH348" s="13"/>
      <c r="JI348" s="13"/>
      <c r="JJ348" s="13"/>
      <c r="JK348" s="13"/>
      <c r="JL348" s="13"/>
      <c r="JM348" s="13"/>
      <c r="JN348" s="13"/>
      <c r="JO348" s="13"/>
      <c r="JP348" s="13"/>
      <c r="JQ348" s="13"/>
      <c r="JR348" s="13"/>
      <c r="JS348" s="13"/>
      <c r="JT348" s="13"/>
      <c r="JU348" s="13"/>
      <c r="JV348" s="13"/>
      <c r="JW348" s="13"/>
      <c r="JX348" s="13"/>
      <c r="JY348" s="13"/>
      <c r="JZ348" s="13"/>
      <c r="KA348" s="13"/>
      <c r="KB348" s="13"/>
      <c r="KC348" s="13"/>
      <c r="KD348" s="13"/>
      <c r="KE348" s="13"/>
      <c r="KF348" s="13"/>
      <c r="KG348" s="13"/>
      <c r="KH348" s="13"/>
      <c r="KI348" s="13"/>
      <c r="KJ348" s="13"/>
      <c r="KK348" s="13"/>
      <c r="KL348" s="13"/>
      <c r="KM348" s="13"/>
      <c r="KN348" s="13"/>
      <c r="KO348" s="13"/>
      <c r="KP348" s="13"/>
      <c r="KQ348" s="13"/>
      <c r="KR348" s="13"/>
      <c r="KS348" s="13"/>
      <c r="KT348" s="13"/>
      <c r="KU348" s="13"/>
      <c r="KV348" s="13"/>
      <c r="KW348" s="13"/>
      <c r="KX348" s="13"/>
      <c r="KY348" s="13"/>
      <c r="KZ348" s="13"/>
      <c r="LA348" s="13"/>
      <c r="LB348" s="13"/>
      <c r="LC348" s="13"/>
      <c r="LD348" s="13"/>
      <c r="LE348" s="13"/>
      <c r="LF348" s="13"/>
      <c r="LG348" s="13"/>
      <c r="LH348" s="13"/>
      <c r="LI348" s="13"/>
      <c r="LJ348" s="13"/>
      <c r="LK348" s="13"/>
      <c r="LL348" s="13"/>
      <c r="LM348" s="13"/>
      <c r="LN348" s="13"/>
      <c r="LO348" s="13"/>
      <c r="LP348" s="13"/>
      <c r="LQ348" s="13"/>
      <c r="LR348" s="13"/>
      <c r="LS348" s="13"/>
      <c r="LT348" s="13"/>
      <c r="LU348" s="13"/>
      <c r="LV348" s="13"/>
      <c r="LW348" s="13"/>
      <c r="LX348" s="13"/>
      <c r="LY348" s="13"/>
      <c r="LZ348" s="13"/>
      <c r="MA348" s="13"/>
      <c r="MB348" s="13"/>
      <c r="MC348" s="13"/>
      <c r="MD348" s="13"/>
      <c r="ME348" s="13"/>
      <c r="MF348" s="13"/>
      <c r="MG348" s="13"/>
      <c r="MH348" s="13"/>
      <c r="MI348" s="13"/>
      <c r="MJ348" s="13"/>
      <c r="MK348" s="13"/>
      <c r="ML348" s="13"/>
      <c r="MM348" s="13"/>
      <c r="MN348" s="13"/>
      <c r="MO348" s="13"/>
      <c r="MP348" s="13"/>
      <c r="MQ348" s="13"/>
      <c r="MR348" s="13"/>
      <c r="MS348" s="13"/>
      <c r="MT348" s="13"/>
      <c r="MU348" s="13"/>
      <c r="MV348" s="13"/>
      <c r="MW348" s="13"/>
      <c r="MX348" s="13"/>
      <c r="MY348" s="13"/>
      <c r="MZ348" s="13"/>
      <c r="NA348" s="13"/>
      <c r="NB348" s="13"/>
      <c r="NC348" s="13"/>
      <c r="ND348" s="13"/>
      <c r="NE348" s="13"/>
      <c r="NF348" s="13"/>
      <c r="NG348" s="13"/>
      <c r="NH348" s="13"/>
      <c r="NI348" s="13"/>
      <c r="NJ348" s="13"/>
      <c r="NK348" s="13"/>
      <c r="NL348" s="13"/>
      <c r="NM348" s="13"/>
      <c r="NN348" s="13"/>
      <c r="NO348" s="13"/>
      <c r="NP348" s="13"/>
      <c r="NQ348" s="13"/>
      <c r="NR348" s="13"/>
      <c r="NS348" s="13"/>
      <c r="NT348" s="13"/>
      <c r="NU348" s="13"/>
      <c r="NV348" s="13"/>
      <c r="NW348" s="13"/>
      <c r="NX348" s="13"/>
      <c r="NY348" s="13"/>
      <c r="NZ348" s="13"/>
      <c r="OA348" s="13"/>
      <c r="OB348" s="13"/>
      <c r="OC348" s="13"/>
      <c r="OD348" s="13"/>
      <c r="OE348" s="13"/>
      <c r="OF348" s="13"/>
      <c r="OG348" s="13"/>
      <c r="OH348" s="13"/>
      <c r="OI348" s="13"/>
      <c r="OJ348" s="13"/>
      <c r="OK348" s="13"/>
      <c r="OL348" s="13"/>
      <c r="OM348" s="13"/>
      <c r="ON348" s="13"/>
      <c r="OO348" s="13"/>
      <c r="OP348" s="13"/>
      <c r="OQ348" s="13"/>
      <c r="OR348" s="13"/>
      <c r="OS348" s="13"/>
      <c r="OT348" s="13"/>
      <c r="OU348" s="13"/>
      <c r="OV348" s="13"/>
      <c r="OW348" s="13"/>
      <c r="OX348" s="13"/>
      <c r="OY348" s="13"/>
      <c r="OZ348" s="13"/>
      <c r="PA348" s="13"/>
      <c r="PB348" s="13"/>
      <c r="PC348" s="13"/>
      <c r="PD348" s="13"/>
      <c r="PE348" s="13"/>
      <c r="PF348" s="13"/>
      <c r="PG348" s="13"/>
      <c r="PH348" s="13"/>
      <c r="PI348" s="13"/>
      <c r="PJ348" s="13"/>
      <c r="PK348" s="13"/>
      <c r="PL348" s="13"/>
      <c r="PM348" s="13"/>
      <c r="PN348" s="13"/>
      <c r="PO348" s="13"/>
      <c r="PP348" s="13"/>
      <c r="PQ348" s="13"/>
      <c r="PR348" s="13"/>
      <c r="PS348" s="13"/>
      <c r="PT348" s="13"/>
      <c r="PU348" s="13"/>
      <c r="PV348" s="13"/>
      <c r="PW348" s="13"/>
      <c r="PX348" s="13"/>
      <c r="PY348" s="13"/>
      <c r="PZ348" s="13"/>
      <c r="QA348" s="13"/>
      <c r="QB348" s="13"/>
      <c r="QC348" s="13"/>
      <c r="QD348" s="13"/>
      <c r="QE348" s="13"/>
      <c r="QF348" s="13"/>
    </row>
    <row r="349" spans="8:448"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103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13"/>
      <c r="AZ349" s="13"/>
      <c r="BD349" s="157"/>
      <c r="BE349" s="158"/>
      <c r="BF349" s="76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  <c r="IT349" s="13"/>
      <c r="IU349" s="13"/>
      <c r="IV349" s="13"/>
      <c r="IW349" s="13"/>
      <c r="IX349" s="13"/>
      <c r="IY349" s="13"/>
      <c r="IZ349" s="13"/>
      <c r="JA349" s="13"/>
      <c r="JB349" s="13"/>
      <c r="JC349" s="13"/>
      <c r="JD349" s="13"/>
      <c r="JE349" s="13"/>
      <c r="JF349" s="13"/>
      <c r="JG349" s="13"/>
      <c r="JH349" s="13"/>
      <c r="JI349" s="13"/>
      <c r="JJ349" s="13"/>
      <c r="JK349" s="13"/>
      <c r="JL349" s="13"/>
      <c r="JM349" s="13"/>
      <c r="JN349" s="13"/>
      <c r="JO349" s="13"/>
      <c r="JP349" s="13"/>
      <c r="JQ349" s="13"/>
      <c r="JR349" s="13"/>
      <c r="JS349" s="13"/>
      <c r="JT349" s="13"/>
      <c r="JU349" s="13"/>
      <c r="JV349" s="13"/>
      <c r="JW349" s="13"/>
      <c r="JX349" s="13"/>
      <c r="JY349" s="13"/>
      <c r="JZ349" s="13"/>
      <c r="KA349" s="13"/>
      <c r="KB349" s="13"/>
      <c r="KC349" s="13"/>
      <c r="KD349" s="13"/>
      <c r="KE349" s="13"/>
      <c r="KF349" s="13"/>
      <c r="KG349" s="13"/>
      <c r="KH349" s="13"/>
      <c r="KI349" s="13"/>
      <c r="KJ349" s="13"/>
      <c r="KK349" s="13"/>
      <c r="KL349" s="13"/>
      <c r="KM349" s="13"/>
      <c r="KN349" s="13"/>
      <c r="KO349" s="13"/>
      <c r="KP349" s="13"/>
      <c r="KQ349" s="13"/>
      <c r="KR349" s="13"/>
      <c r="KS349" s="13"/>
      <c r="KT349" s="13"/>
      <c r="KU349" s="13"/>
      <c r="KV349" s="13"/>
      <c r="KW349" s="13"/>
      <c r="KX349" s="13"/>
      <c r="KY349" s="13"/>
      <c r="KZ349" s="13"/>
      <c r="LA349" s="13"/>
      <c r="LB349" s="13"/>
      <c r="LC349" s="13"/>
      <c r="LD349" s="13"/>
      <c r="LE349" s="13"/>
      <c r="LF349" s="13"/>
      <c r="LG349" s="13"/>
      <c r="LH349" s="13"/>
      <c r="LI349" s="13"/>
      <c r="LJ349" s="13"/>
      <c r="LK349" s="13"/>
      <c r="LL349" s="13"/>
      <c r="LM349" s="13"/>
      <c r="LN349" s="13"/>
      <c r="LO349" s="13"/>
      <c r="LP349" s="13"/>
      <c r="LQ349" s="13"/>
      <c r="LR349" s="13"/>
      <c r="LS349" s="13"/>
      <c r="LT349" s="13"/>
      <c r="LU349" s="13"/>
      <c r="LV349" s="13"/>
      <c r="LW349" s="13"/>
      <c r="LX349" s="13"/>
      <c r="LY349" s="13"/>
      <c r="LZ349" s="13"/>
      <c r="MA349" s="13"/>
      <c r="MB349" s="13"/>
      <c r="MC349" s="13"/>
      <c r="MD349" s="13"/>
      <c r="ME349" s="13"/>
      <c r="MF349" s="13"/>
      <c r="MG349" s="13"/>
      <c r="MH349" s="13"/>
      <c r="MI349" s="13"/>
      <c r="MJ349" s="13"/>
      <c r="MK349" s="13"/>
      <c r="ML349" s="13"/>
      <c r="MM349" s="13"/>
      <c r="MN349" s="13"/>
      <c r="MO349" s="13"/>
      <c r="MP349" s="13"/>
      <c r="MQ349" s="13"/>
      <c r="MR349" s="13"/>
      <c r="MS349" s="13"/>
      <c r="MT349" s="13"/>
      <c r="MU349" s="13"/>
      <c r="MV349" s="13"/>
      <c r="MW349" s="13"/>
      <c r="MX349" s="13"/>
      <c r="MY349" s="13"/>
      <c r="MZ349" s="13"/>
      <c r="NA349" s="13"/>
      <c r="NB349" s="13"/>
      <c r="NC349" s="13"/>
      <c r="ND349" s="13"/>
      <c r="NE349" s="13"/>
      <c r="NF349" s="13"/>
      <c r="NG349" s="13"/>
      <c r="NH349" s="13"/>
      <c r="NI349" s="13"/>
      <c r="NJ349" s="13"/>
      <c r="NK349" s="13"/>
      <c r="NL349" s="13"/>
      <c r="NM349" s="13"/>
      <c r="NN349" s="13"/>
      <c r="NO349" s="13"/>
      <c r="NP349" s="13"/>
      <c r="NQ349" s="13"/>
      <c r="NR349" s="13"/>
      <c r="NS349" s="13"/>
      <c r="NT349" s="13"/>
      <c r="NU349" s="13"/>
      <c r="NV349" s="13"/>
      <c r="NW349" s="13"/>
      <c r="NX349" s="13"/>
      <c r="NY349" s="13"/>
      <c r="NZ349" s="13"/>
      <c r="OA349" s="13"/>
      <c r="OB349" s="13"/>
      <c r="OC349" s="13"/>
      <c r="OD349" s="13"/>
      <c r="OE349" s="13"/>
      <c r="OF349" s="13"/>
      <c r="OG349" s="13"/>
      <c r="OH349" s="13"/>
      <c r="OI349" s="13"/>
      <c r="OJ349" s="13"/>
      <c r="OK349" s="13"/>
      <c r="OL349" s="13"/>
      <c r="OM349" s="13"/>
      <c r="ON349" s="13"/>
      <c r="OO349" s="13"/>
      <c r="OP349" s="13"/>
      <c r="OQ349" s="13"/>
      <c r="OR349" s="13"/>
      <c r="OS349" s="13"/>
      <c r="OT349" s="13"/>
      <c r="OU349" s="13"/>
      <c r="OV349" s="13"/>
      <c r="OW349" s="13"/>
      <c r="OX349" s="13"/>
      <c r="OY349" s="13"/>
      <c r="OZ349" s="13"/>
      <c r="PA349" s="13"/>
      <c r="PB349" s="13"/>
      <c r="PC349" s="13"/>
      <c r="PD349" s="13"/>
      <c r="PE349" s="13"/>
      <c r="PF349" s="13"/>
      <c r="PG349" s="13"/>
      <c r="PH349" s="13"/>
      <c r="PI349" s="13"/>
      <c r="PJ349" s="13"/>
      <c r="PK349" s="13"/>
      <c r="PL349" s="13"/>
      <c r="PM349" s="13"/>
      <c r="PN349" s="13"/>
      <c r="PO349" s="13"/>
      <c r="PP349" s="13"/>
      <c r="PQ349" s="13"/>
      <c r="PR349" s="13"/>
      <c r="PS349" s="13"/>
      <c r="PT349" s="13"/>
      <c r="PU349" s="13"/>
      <c r="PV349" s="13"/>
      <c r="PW349" s="13"/>
      <c r="PX349" s="13"/>
      <c r="PY349" s="13"/>
      <c r="PZ349" s="13"/>
      <c r="QA349" s="13"/>
      <c r="QB349" s="13"/>
      <c r="QC349" s="13"/>
      <c r="QD349" s="13"/>
      <c r="QE349" s="13"/>
      <c r="QF349" s="13"/>
    </row>
    <row r="350" spans="8:448"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103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13"/>
      <c r="AZ350" s="13"/>
      <c r="BD350" s="157"/>
      <c r="BE350" s="158"/>
      <c r="BF350" s="76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  <c r="IW350" s="13"/>
      <c r="IX350" s="13"/>
      <c r="IY350" s="13"/>
      <c r="IZ350" s="13"/>
      <c r="JA350" s="13"/>
      <c r="JB350" s="13"/>
      <c r="JC350" s="13"/>
      <c r="JD350" s="13"/>
      <c r="JE350" s="13"/>
      <c r="JF350" s="13"/>
      <c r="JG350" s="13"/>
      <c r="JH350" s="13"/>
      <c r="JI350" s="13"/>
      <c r="JJ350" s="13"/>
      <c r="JK350" s="13"/>
      <c r="JL350" s="13"/>
      <c r="JM350" s="13"/>
      <c r="JN350" s="13"/>
      <c r="JO350" s="13"/>
      <c r="JP350" s="13"/>
      <c r="JQ350" s="13"/>
      <c r="JR350" s="13"/>
      <c r="JS350" s="13"/>
      <c r="JT350" s="13"/>
      <c r="JU350" s="13"/>
      <c r="JV350" s="13"/>
      <c r="JW350" s="13"/>
      <c r="JX350" s="13"/>
      <c r="JY350" s="13"/>
      <c r="JZ350" s="13"/>
      <c r="KA350" s="13"/>
      <c r="KB350" s="13"/>
      <c r="KC350" s="13"/>
      <c r="KD350" s="13"/>
      <c r="KE350" s="13"/>
      <c r="KF350" s="13"/>
      <c r="KG350" s="13"/>
      <c r="KH350" s="13"/>
      <c r="KI350" s="13"/>
      <c r="KJ350" s="13"/>
      <c r="KK350" s="13"/>
      <c r="KL350" s="13"/>
      <c r="KM350" s="13"/>
      <c r="KN350" s="13"/>
      <c r="KO350" s="13"/>
      <c r="KP350" s="13"/>
      <c r="KQ350" s="13"/>
      <c r="KR350" s="13"/>
      <c r="KS350" s="13"/>
      <c r="KT350" s="13"/>
      <c r="KU350" s="13"/>
      <c r="KV350" s="13"/>
      <c r="KW350" s="13"/>
      <c r="KX350" s="13"/>
      <c r="KY350" s="13"/>
      <c r="KZ350" s="13"/>
      <c r="LA350" s="13"/>
      <c r="LB350" s="13"/>
      <c r="LC350" s="13"/>
      <c r="LD350" s="13"/>
      <c r="LE350" s="13"/>
      <c r="LF350" s="13"/>
      <c r="LG350" s="13"/>
      <c r="LH350" s="13"/>
      <c r="LI350" s="13"/>
      <c r="LJ350" s="13"/>
      <c r="LK350" s="13"/>
      <c r="LL350" s="13"/>
      <c r="LM350" s="13"/>
      <c r="LN350" s="13"/>
      <c r="LO350" s="13"/>
      <c r="LP350" s="13"/>
      <c r="LQ350" s="13"/>
      <c r="LR350" s="13"/>
      <c r="LS350" s="13"/>
      <c r="LT350" s="13"/>
      <c r="LU350" s="13"/>
      <c r="LV350" s="13"/>
      <c r="LW350" s="13"/>
      <c r="LX350" s="13"/>
      <c r="LY350" s="13"/>
      <c r="LZ350" s="13"/>
      <c r="MA350" s="13"/>
      <c r="MB350" s="13"/>
      <c r="MC350" s="13"/>
      <c r="MD350" s="13"/>
      <c r="ME350" s="13"/>
      <c r="MF350" s="13"/>
      <c r="MG350" s="13"/>
      <c r="MH350" s="13"/>
      <c r="MI350" s="13"/>
      <c r="MJ350" s="13"/>
      <c r="MK350" s="13"/>
      <c r="ML350" s="13"/>
      <c r="MM350" s="13"/>
      <c r="MN350" s="13"/>
      <c r="MO350" s="13"/>
      <c r="MP350" s="13"/>
      <c r="MQ350" s="13"/>
      <c r="MR350" s="13"/>
      <c r="MS350" s="13"/>
      <c r="MT350" s="13"/>
      <c r="MU350" s="13"/>
      <c r="MV350" s="13"/>
      <c r="MW350" s="13"/>
      <c r="MX350" s="13"/>
      <c r="MY350" s="13"/>
      <c r="MZ350" s="13"/>
      <c r="NA350" s="13"/>
      <c r="NB350" s="13"/>
      <c r="NC350" s="13"/>
      <c r="ND350" s="13"/>
      <c r="NE350" s="13"/>
      <c r="NF350" s="13"/>
      <c r="NG350" s="13"/>
      <c r="NH350" s="13"/>
      <c r="NI350" s="13"/>
      <c r="NJ350" s="13"/>
      <c r="NK350" s="13"/>
      <c r="NL350" s="13"/>
      <c r="NM350" s="13"/>
      <c r="NN350" s="13"/>
      <c r="NO350" s="13"/>
      <c r="NP350" s="13"/>
      <c r="NQ350" s="13"/>
      <c r="NR350" s="13"/>
      <c r="NS350" s="13"/>
      <c r="NT350" s="13"/>
      <c r="NU350" s="13"/>
      <c r="NV350" s="13"/>
      <c r="NW350" s="13"/>
      <c r="NX350" s="13"/>
      <c r="NY350" s="13"/>
      <c r="NZ350" s="13"/>
      <c r="OA350" s="13"/>
      <c r="OB350" s="13"/>
      <c r="OC350" s="13"/>
      <c r="OD350" s="13"/>
      <c r="OE350" s="13"/>
      <c r="OF350" s="13"/>
      <c r="OG350" s="13"/>
      <c r="OH350" s="13"/>
      <c r="OI350" s="13"/>
      <c r="OJ350" s="13"/>
      <c r="OK350" s="13"/>
      <c r="OL350" s="13"/>
      <c r="OM350" s="13"/>
      <c r="ON350" s="13"/>
      <c r="OO350" s="13"/>
      <c r="OP350" s="13"/>
      <c r="OQ350" s="13"/>
      <c r="OR350" s="13"/>
      <c r="OS350" s="13"/>
      <c r="OT350" s="13"/>
      <c r="OU350" s="13"/>
      <c r="OV350" s="13"/>
      <c r="OW350" s="13"/>
      <c r="OX350" s="13"/>
      <c r="OY350" s="13"/>
      <c r="OZ350" s="13"/>
      <c r="PA350" s="13"/>
      <c r="PB350" s="13"/>
      <c r="PC350" s="13"/>
      <c r="PD350" s="13"/>
      <c r="PE350" s="13"/>
      <c r="PF350" s="13"/>
      <c r="PG350" s="13"/>
      <c r="PH350" s="13"/>
      <c r="PI350" s="13"/>
      <c r="PJ350" s="13"/>
      <c r="PK350" s="13"/>
      <c r="PL350" s="13"/>
      <c r="PM350" s="13"/>
      <c r="PN350" s="13"/>
      <c r="PO350" s="13"/>
      <c r="PP350" s="13"/>
      <c r="PQ350" s="13"/>
      <c r="PR350" s="13"/>
      <c r="PS350" s="13"/>
      <c r="PT350" s="13"/>
      <c r="PU350" s="13"/>
      <c r="PV350" s="13"/>
      <c r="PW350" s="13"/>
      <c r="PX350" s="13"/>
      <c r="PY350" s="13"/>
      <c r="PZ350" s="13"/>
      <c r="QA350" s="13"/>
      <c r="QB350" s="13"/>
      <c r="QC350" s="13"/>
      <c r="QD350" s="13"/>
      <c r="QE350" s="13"/>
      <c r="QF350" s="13"/>
    </row>
    <row r="351" spans="8:448"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103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13"/>
      <c r="AZ351" s="13"/>
      <c r="BD351" s="157"/>
      <c r="BE351" s="158"/>
      <c r="BF351" s="76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  <c r="IT351" s="13"/>
      <c r="IU351" s="13"/>
      <c r="IV351" s="13"/>
      <c r="IW351" s="13"/>
      <c r="IX351" s="13"/>
      <c r="IY351" s="13"/>
      <c r="IZ351" s="13"/>
      <c r="JA351" s="13"/>
      <c r="JB351" s="13"/>
      <c r="JC351" s="13"/>
      <c r="JD351" s="13"/>
      <c r="JE351" s="13"/>
      <c r="JF351" s="13"/>
      <c r="JG351" s="13"/>
      <c r="JH351" s="13"/>
      <c r="JI351" s="13"/>
      <c r="JJ351" s="13"/>
      <c r="JK351" s="13"/>
      <c r="JL351" s="13"/>
      <c r="JM351" s="13"/>
      <c r="JN351" s="13"/>
      <c r="JO351" s="13"/>
      <c r="JP351" s="13"/>
      <c r="JQ351" s="13"/>
      <c r="JR351" s="13"/>
      <c r="JS351" s="13"/>
      <c r="JT351" s="13"/>
      <c r="JU351" s="13"/>
      <c r="JV351" s="13"/>
      <c r="JW351" s="13"/>
      <c r="JX351" s="13"/>
      <c r="JY351" s="13"/>
      <c r="JZ351" s="13"/>
      <c r="KA351" s="13"/>
      <c r="KB351" s="13"/>
      <c r="KC351" s="13"/>
      <c r="KD351" s="13"/>
      <c r="KE351" s="13"/>
      <c r="KF351" s="13"/>
      <c r="KG351" s="13"/>
      <c r="KH351" s="13"/>
      <c r="KI351" s="13"/>
      <c r="KJ351" s="13"/>
      <c r="KK351" s="13"/>
      <c r="KL351" s="13"/>
      <c r="KM351" s="13"/>
      <c r="KN351" s="13"/>
      <c r="KO351" s="13"/>
      <c r="KP351" s="13"/>
      <c r="KQ351" s="13"/>
      <c r="KR351" s="13"/>
      <c r="KS351" s="13"/>
      <c r="KT351" s="13"/>
      <c r="KU351" s="13"/>
      <c r="KV351" s="13"/>
      <c r="KW351" s="13"/>
      <c r="KX351" s="13"/>
      <c r="KY351" s="13"/>
      <c r="KZ351" s="13"/>
      <c r="LA351" s="13"/>
      <c r="LB351" s="13"/>
      <c r="LC351" s="13"/>
      <c r="LD351" s="13"/>
      <c r="LE351" s="13"/>
      <c r="LF351" s="13"/>
      <c r="LG351" s="13"/>
      <c r="LH351" s="13"/>
      <c r="LI351" s="13"/>
      <c r="LJ351" s="13"/>
      <c r="LK351" s="13"/>
      <c r="LL351" s="13"/>
      <c r="LM351" s="13"/>
      <c r="LN351" s="13"/>
      <c r="LO351" s="13"/>
      <c r="LP351" s="13"/>
      <c r="LQ351" s="13"/>
      <c r="LR351" s="13"/>
      <c r="LS351" s="13"/>
      <c r="LT351" s="13"/>
      <c r="LU351" s="13"/>
      <c r="LV351" s="13"/>
      <c r="LW351" s="13"/>
      <c r="LX351" s="13"/>
      <c r="LY351" s="13"/>
      <c r="LZ351" s="13"/>
      <c r="MA351" s="13"/>
      <c r="MB351" s="13"/>
      <c r="MC351" s="13"/>
      <c r="MD351" s="13"/>
      <c r="ME351" s="13"/>
      <c r="MF351" s="13"/>
      <c r="MG351" s="13"/>
      <c r="MH351" s="13"/>
      <c r="MI351" s="13"/>
      <c r="MJ351" s="13"/>
      <c r="MK351" s="13"/>
      <c r="ML351" s="13"/>
      <c r="MM351" s="13"/>
      <c r="MN351" s="13"/>
      <c r="MO351" s="13"/>
      <c r="MP351" s="13"/>
      <c r="MQ351" s="13"/>
      <c r="MR351" s="13"/>
      <c r="MS351" s="13"/>
      <c r="MT351" s="13"/>
      <c r="MU351" s="13"/>
      <c r="MV351" s="13"/>
      <c r="MW351" s="13"/>
      <c r="MX351" s="13"/>
      <c r="MY351" s="13"/>
      <c r="MZ351" s="13"/>
      <c r="NA351" s="13"/>
      <c r="NB351" s="13"/>
      <c r="NC351" s="13"/>
      <c r="ND351" s="13"/>
      <c r="NE351" s="13"/>
      <c r="NF351" s="13"/>
      <c r="NG351" s="13"/>
      <c r="NH351" s="13"/>
      <c r="NI351" s="13"/>
      <c r="NJ351" s="13"/>
      <c r="NK351" s="13"/>
      <c r="NL351" s="13"/>
      <c r="NM351" s="13"/>
      <c r="NN351" s="13"/>
      <c r="NO351" s="13"/>
      <c r="NP351" s="13"/>
      <c r="NQ351" s="13"/>
      <c r="NR351" s="13"/>
      <c r="NS351" s="13"/>
      <c r="NT351" s="13"/>
      <c r="NU351" s="13"/>
      <c r="NV351" s="13"/>
      <c r="NW351" s="13"/>
      <c r="NX351" s="13"/>
      <c r="NY351" s="13"/>
      <c r="NZ351" s="13"/>
      <c r="OA351" s="13"/>
      <c r="OB351" s="13"/>
      <c r="OC351" s="13"/>
      <c r="OD351" s="13"/>
      <c r="OE351" s="13"/>
      <c r="OF351" s="13"/>
      <c r="OG351" s="13"/>
      <c r="OH351" s="13"/>
      <c r="OI351" s="13"/>
      <c r="OJ351" s="13"/>
      <c r="OK351" s="13"/>
      <c r="OL351" s="13"/>
      <c r="OM351" s="13"/>
      <c r="ON351" s="13"/>
      <c r="OO351" s="13"/>
      <c r="OP351" s="13"/>
      <c r="OQ351" s="13"/>
      <c r="OR351" s="13"/>
      <c r="OS351" s="13"/>
      <c r="OT351" s="13"/>
      <c r="OU351" s="13"/>
      <c r="OV351" s="13"/>
      <c r="OW351" s="13"/>
      <c r="OX351" s="13"/>
      <c r="OY351" s="13"/>
      <c r="OZ351" s="13"/>
      <c r="PA351" s="13"/>
      <c r="PB351" s="13"/>
      <c r="PC351" s="13"/>
      <c r="PD351" s="13"/>
      <c r="PE351" s="13"/>
      <c r="PF351" s="13"/>
      <c r="PG351" s="13"/>
      <c r="PH351" s="13"/>
      <c r="PI351" s="13"/>
      <c r="PJ351" s="13"/>
      <c r="PK351" s="13"/>
      <c r="PL351" s="13"/>
      <c r="PM351" s="13"/>
      <c r="PN351" s="13"/>
      <c r="PO351" s="13"/>
      <c r="PP351" s="13"/>
      <c r="PQ351" s="13"/>
      <c r="PR351" s="13"/>
      <c r="PS351" s="13"/>
      <c r="PT351" s="13"/>
      <c r="PU351" s="13"/>
      <c r="PV351" s="13"/>
      <c r="PW351" s="13"/>
      <c r="PX351" s="13"/>
      <c r="PY351" s="13"/>
      <c r="PZ351" s="13"/>
      <c r="QA351" s="13"/>
      <c r="QB351" s="13"/>
      <c r="QC351" s="13"/>
      <c r="QD351" s="13"/>
      <c r="QE351" s="13"/>
      <c r="QF351" s="13"/>
    </row>
    <row r="352" spans="8:448"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103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13"/>
      <c r="AZ352" s="13"/>
      <c r="BD352" s="157"/>
      <c r="BE352" s="158"/>
      <c r="BF352" s="76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  <c r="IV352" s="13"/>
      <c r="IW352" s="13"/>
      <c r="IX352" s="13"/>
      <c r="IY352" s="13"/>
      <c r="IZ352" s="13"/>
      <c r="JA352" s="13"/>
      <c r="JB352" s="13"/>
      <c r="JC352" s="13"/>
      <c r="JD352" s="13"/>
      <c r="JE352" s="13"/>
      <c r="JF352" s="13"/>
      <c r="JG352" s="13"/>
      <c r="JH352" s="13"/>
      <c r="JI352" s="13"/>
      <c r="JJ352" s="13"/>
      <c r="JK352" s="13"/>
      <c r="JL352" s="13"/>
      <c r="JM352" s="13"/>
      <c r="JN352" s="13"/>
      <c r="JO352" s="13"/>
      <c r="JP352" s="13"/>
      <c r="JQ352" s="13"/>
      <c r="JR352" s="13"/>
      <c r="JS352" s="13"/>
      <c r="JT352" s="13"/>
      <c r="JU352" s="13"/>
      <c r="JV352" s="13"/>
      <c r="JW352" s="13"/>
      <c r="JX352" s="13"/>
      <c r="JY352" s="13"/>
      <c r="JZ352" s="13"/>
      <c r="KA352" s="13"/>
      <c r="KB352" s="13"/>
      <c r="KC352" s="13"/>
      <c r="KD352" s="13"/>
      <c r="KE352" s="13"/>
      <c r="KF352" s="13"/>
      <c r="KG352" s="13"/>
      <c r="KH352" s="13"/>
      <c r="KI352" s="13"/>
      <c r="KJ352" s="13"/>
      <c r="KK352" s="13"/>
      <c r="KL352" s="13"/>
      <c r="KM352" s="13"/>
      <c r="KN352" s="13"/>
      <c r="KO352" s="13"/>
      <c r="KP352" s="13"/>
      <c r="KQ352" s="13"/>
      <c r="KR352" s="13"/>
      <c r="KS352" s="13"/>
      <c r="KT352" s="13"/>
      <c r="KU352" s="13"/>
      <c r="KV352" s="13"/>
      <c r="KW352" s="13"/>
      <c r="KX352" s="13"/>
      <c r="KY352" s="13"/>
      <c r="KZ352" s="13"/>
      <c r="LA352" s="13"/>
      <c r="LB352" s="13"/>
      <c r="LC352" s="13"/>
      <c r="LD352" s="13"/>
      <c r="LE352" s="13"/>
      <c r="LF352" s="13"/>
      <c r="LG352" s="13"/>
      <c r="LH352" s="13"/>
      <c r="LI352" s="13"/>
      <c r="LJ352" s="13"/>
      <c r="LK352" s="13"/>
      <c r="LL352" s="13"/>
      <c r="LM352" s="13"/>
      <c r="LN352" s="13"/>
      <c r="LO352" s="13"/>
      <c r="LP352" s="13"/>
      <c r="LQ352" s="13"/>
      <c r="LR352" s="13"/>
      <c r="LS352" s="13"/>
      <c r="LT352" s="13"/>
      <c r="LU352" s="13"/>
      <c r="LV352" s="13"/>
      <c r="LW352" s="13"/>
      <c r="LX352" s="13"/>
      <c r="LY352" s="13"/>
      <c r="LZ352" s="13"/>
      <c r="MA352" s="13"/>
      <c r="MB352" s="13"/>
      <c r="MC352" s="13"/>
      <c r="MD352" s="13"/>
      <c r="ME352" s="13"/>
      <c r="MF352" s="13"/>
      <c r="MG352" s="13"/>
      <c r="MH352" s="13"/>
      <c r="MI352" s="13"/>
      <c r="MJ352" s="13"/>
      <c r="MK352" s="13"/>
      <c r="ML352" s="13"/>
      <c r="MM352" s="13"/>
      <c r="MN352" s="13"/>
      <c r="MO352" s="13"/>
      <c r="MP352" s="13"/>
      <c r="MQ352" s="13"/>
      <c r="MR352" s="13"/>
      <c r="MS352" s="13"/>
      <c r="MT352" s="13"/>
      <c r="MU352" s="13"/>
      <c r="MV352" s="13"/>
      <c r="MW352" s="13"/>
      <c r="MX352" s="13"/>
      <c r="MY352" s="13"/>
      <c r="MZ352" s="13"/>
      <c r="NA352" s="13"/>
      <c r="NB352" s="13"/>
      <c r="NC352" s="13"/>
      <c r="ND352" s="13"/>
      <c r="NE352" s="13"/>
      <c r="NF352" s="13"/>
      <c r="NG352" s="13"/>
      <c r="NH352" s="13"/>
      <c r="NI352" s="13"/>
      <c r="NJ352" s="13"/>
      <c r="NK352" s="13"/>
      <c r="NL352" s="13"/>
      <c r="NM352" s="13"/>
      <c r="NN352" s="13"/>
      <c r="NO352" s="13"/>
      <c r="NP352" s="13"/>
      <c r="NQ352" s="13"/>
      <c r="NR352" s="13"/>
      <c r="NS352" s="13"/>
      <c r="NT352" s="13"/>
      <c r="NU352" s="13"/>
      <c r="NV352" s="13"/>
      <c r="NW352" s="13"/>
      <c r="NX352" s="13"/>
      <c r="NY352" s="13"/>
      <c r="NZ352" s="13"/>
      <c r="OA352" s="13"/>
      <c r="OB352" s="13"/>
      <c r="OC352" s="13"/>
      <c r="OD352" s="13"/>
      <c r="OE352" s="13"/>
      <c r="OF352" s="13"/>
      <c r="OG352" s="13"/>
      <c r="OH352" s="13"/>
      <c r="OI352" s="13"/>
      <c r="OJ352" s="13"/>
      <c r="OK352" s="13"/>
      <c r="OL352" s="13"/>
      <c r="OM352" s="13"/>
      <c r="ON352" s="13"/>
      <c r="OO352" s="13"/>
      <c r="OP352" s="13"/>
      <c r="OQ352" s="13"/>
      <c r="OR352" s="13"/>
      <c r="OS352" s="13"/>
      <c r="OT352" s="13"/>
      <c r="OU352" s="13"/>
      <c r="OV352" s="13"/>
      <c r="OW352" s="13"/>
      <c r="OX352" s="13"/>
      <c r="OY352" s="13"/>
      <c r="OZ352" s="13"/>
      <c r="PA352" s="13"/>
      <c r="PB352" s="13"/>
      <c r="PC352" s="13"/>
      <c r="PD352" s="13"/>
      <c r="PE352" s="13"/>
      <c r="PF352" s="13"/>
      <c r="PG352" s="13"/>
      <c r="PH352" s="13"/>
      <c r="PI352" s="13"/>
      <c r="PJ352" s="13"/>
      <c r="PK352" s="13"/>
      <c r="PL352" s="13"/>
      <c r="PM352" s="13"/>
      <c r="PN352" s="13"/>
      <c r="PO352" s="13"/>
      <c r="PP352" s="13"/>
      <c r="PQ352" s="13"/>
      <c r="PR352" s="13"/>
      <c r="PS352" s="13"/>
      <c r="PT352" s="13"/>
      <c r="PU352" s="13"/>
      <c r="PV352" s="13"/>
      <c r="PW352" s="13"/>
      <c r="PX352" s="13"/>
      <c r="PY352" s="13"/>
      <c r="PZ352" s="13"/>
      <c r="QA352" s="13"/>
      <c r="QB352" s="13"/>
      <c r="QC352" s="13"/>
      <c r="QD352" s="13"/>
      <c r="QE352" s="13"/>
      <c r="QF352" s="13"/>
    </row>
    <row r="353" spans="8:448"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103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13"/>
      <c r="AZ353" s="13"/>
      <c r="BD353" s="157"/>
      <c r="BE353" s="158"/>
      <c r="BF353" s="76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  <c r="IV353" s="13"/>
      <c r="IW353" s="13"/>
      <c r="IX353" s="13"/>
      <c r="IY353" s="13"/>
      <c r="IZ353" s="13"/>
      <c r="JA353" s="13"/>
      <c r="JB353" s="13"/>
      <c r="JC353" s="13"/>
      <c r="JD353" s="13"/>
      <c r="JE353" s="13"/>
      <c r="JF353" s="13"/>
      <c r="JG353" s="13"/>
      <c r="JH353" s="13"/>
      <c r="JI353" s="13"/>
      <c r="JJ353" s="13"/>
      <c r="JK353" s="13"/>
      <c r="JL353" s="13"/>
      <c r="JM353" s="13"/>
      <c r="JN353" s="13"/>
      <c r="JO353" s="13"/>
      <c r="JP353" s="13"/>
      <c r="JQ353" s="13"/>
      <c r="JR353" s="13"/>
      <c r="JS353" s="13"/>
      <c r="JT353" s="13"/>
      <c r="JU353" s="13"/>
      <c r="JV353" s="13"/>
      <c r="JW353" s="13"/>
      <c r="JX353" s="13"/>
      <c r="JY353" s="13"/>
      <c r="JZ353" s="13"/>
      <c r="KA353" s="13"/>
      <c r="KB353" s="13"/>
      <c r="KC353" s="13"/>
      <c r="KD353" s="13"/>
      <c r="KE353" s="13"/>
      <c r="KF353" s="13"/>
      <c r="KG353" s="13"/>
      <c r="KH353" s="13"/>
      <c r="KI353" s="13"/>
      <c r="KJ353" s="13"/>
      <c r="KK353" s="13"/>
      <c r="KL353" s="13"/>
      <c r="KM353" s="13"/>
      <c r="KN353" s="13"/>
      <c r="KO353" s="13"/>
      <c r="KP353" s="13"/>
      <c r="KQ353" s="13"/>
      <c r="KR353" s="13"/>
      <c r="KS353" s="13"/>
      <c r="KT353" s="13"/>
      <c r="KU353" s="13"/>
      <c r="KV353" s="13"/>
      <c r="KW353" s="13"/>
      <c r="KX353" s="13"/>
      <c r="KY353" s="13"/>
      <c r="KZ353" s="13"/>
      <c r="LA353" s="13"/>
      <c r="LB353" s="13"/>
      <c r="LC353" s="13"/>
      <c r="LD353" s="13"/>
      <c r="LE353" s="13"/>
      <c r="LF353" s="13"/>
      <c r="LG353" s="13"/>
      <c r="LH353" s="13"/>
      <c r="LI353" s="13"/>
      <c r="LJ353" s="13"/>
      <c r="LK353" s="13"/>
      <c r="LL353" s="13"/>
      <c r="LM353" s="13"/>
      <c r="LN353" s="13"/>
      <c r="LO353" s="13"/>
      <c r="LP353" s="13"/>
      <c r="LQ353" s="13"/>
      <c r="LR353" s="13"/>
      <c r="LS353" s="13"/>
      <c r="LT353" s="13"/>
      <c r="LU353" s="13"/>
      <c r="LV353" s="13"/>
      <c r="LW353" s="13"/>
      <c r="LX353" s="13"/>
      <c r="LY353" s="13"/>
      <c r="LZ353" s="13"/>
      <c r="MA353" s="13"/>
      <c r="MB353" s="13"/>
      <c r="MC353" s="13"/>
      <c r="MD353" s="13"/>
      <c r="ME353" s="13"/>
      <c r="MF353" s="13"/>
      <c r="MG353" s="13"/>
      <c r="MH353" s="13"/>
      <c r="MI353" s="13"/>
      <c r="MJ353" s="13"/>
      <c r="MK353" s="13"/>
      <c r="ML353" s="13"/>
      <c r="MM353" s="13"/>
      <c r="MN353" s="13"/>
      <c r="MO353" s="13"/>
      <c r="MP353" s="13"/>
      <c r="MQ353" s="13"/>
      <c r="MR353" s="13"/>
      <c r="MS353" s="13"/>
      <c r="MT353" s="13"/>
      <c r="MU353" s="13"/>
      <c r="MV353" s="13"/>
      <c r="MW353" s="13"/>
      <c r="MX353" s="13"/>
      <c r="MY353" s="13"/>
      <c r="MZ353" s="13"/>
      <c r="NA353" s="13"/>
      <c r="NB353" s="13"/>
      <c r="NC353" s="13"/>
      <c r="ND353" s="13"/>
      <c r="NE353" s="13"/>
      <c r="NF353" s="13"/>
      <c r="NG353" s="13"/>
      <c r="NH353" s="13"/>
      <c r="NI353" s="13"/>
      <c r="NJ353" s="13"/>
      <c r="NK353" s="13"/>
      <c r="NL353" s="13"/>
      <c r="NM353" s="13"/>
      <c r="NN353" s="13"/>
      <c r="NO353" s="13"/>
      <c r="NP353" s="13"/>
      <c r="NQ353" s="13"/>
      <c r="NR353" s="13"/>
      <c r="NS353" s="13"/>
      <c r="NT353" s="13"/>
      <c r="NU353" s="13"/>
      <c r="NV353" s="13"/>
      <c r="NW353" s="13"/>
      <c r="NX353" s="13"/>
      <c r="NY353" s="13"/>
      <c r="NZ353" s="13"/>
      <c r="OA353" s="13"/>
      <c r="OB353" s="13"/>
      <c r="OC353" s="13"/>
      <c r="OD353" s="13"/>
      <c r="OE353" s="13"/>
      <c r="OF353" s="13"/>
      <c r="OG353" s="13"/>
      <c r="OH353" s="13"/>
      <c r="OI353" s="13"/>
      <c r="OJ353" s="13"/>
      <c r="OK353" s="13"/>
      <c r="OL353" s="13"/>
      <c r="OM353" s="13"/>
      <c r="ON353" s="13"/>
      <c r="OO353" s="13"/>
      <c r="OP353" s="13"/>
      <c r="OQ353" s="13"/>
      <c r="OR353" s="13"/>
      <c r="OS353" s="13"/>
      <c r="OT353" s="13"/>
      <c r="OU353" s="13"/>
      <c r="OV353" s="13"/>
      <c r="OW353" s="13"/>
      <c r="OX353" s="13"/>
      <c r="OY353" s="13"/>
      <c r="OZ353" s="13"/>
      <c r="PA353" s="13"/>
      <c r="PB353" s="13"/>
      <c r="PC353" s="13"/>
      <c r="PD353" s="13"/>
      <c r="PE353" s="13"/>
      <c r="PF353" s="13"/>
      <c r="PG353" s="13"/>
      <c r="PH353" s="13"/>
      <c r="PI353" s="13"/>
      <c r="PJ353" s="13"/>
      <c r="PK353" s="13"/>
      <c r="PL353" s="13"/>
      <c r="PM353" s="13"/>
      <c r="PN353" s="13"/>
      <c r="PO353" s="13"/>
      <c r="PP353" s="13"/>
      <c r="PQ353" s="13"/>
      <c r="PR353" s="13"/>
      <c r="PS353" s="13"/>
      <c r="PT353" s="13"/>
      <c r="PU353" s="13"/>
      <c r="PV353" s="13"/>
      <c r="PW353" s="13"/>
      <c r="PX353" s="13"/>
      <c r="PY353" s="13"/>
      <c r="PZ353" s="13"/>
      <c r="QA353" s="13"/>
      <c r="QB353" s="13"/>
      <c r="QC353" s="13"/>
      <c r="QD353" s="13"/>
      <c r="QE353" s="13"/>
      <c r="QF353" s="13"/>
    </row>
    <row r="354" spans="8:448"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103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13"/>
      <c r="AZ354" s="13"/>
      <c r="BD354" s="157"/>
      <c r="BE354" s="158"/>
      <c r="BF354" s="76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  <c r="IW354" s="13"/>
      <c r="IX354" s="13"/>
      <c r="IY354" s="13"/>
      <c r="IZ354" s="13"/>
      <c r="JA354" s="13"/>
      <c r="JB354" s="13"/>
      <c r="JC354" s="13"/>
      <c r="JD354" s="13"/>
      <c r="JE354" s="13"/>
      <c r="JF354" s="13"/>
      <c r="JG354" s="13"/>
      <c r="JH354" s="13"/>
      <c r="JI354" s="13"/>
      <c r="JJ354" s="13"/>
      <c r="JK354" s="13"/>
      <c r="JL354" s="13"/>
      <c r="JM354" s="13"/>
      <c r="JN354" s="13"/>
      <c r="JO354" s="13"/>
      <c r="JP354" s="13"/>
      <c r="JQ354" s="13"/>
      <c r="JR354" s="13"/>
      <c r="JS354" s="13"/>
      <c r="JT354" s="13"/>
      <c r="JU354" s="13"/>
      <c r="JV354" s="13"/>
      <c r="JW354" s="13"/>
      <c r="JX354" s="13"/>
      <c r="JY354" s="13"/>
      <c r="JZ354" s="13"/>
      <c r="KA354" s="13"/>
      <c r="KB354" s="13"/>
      <c r="KC354" s="13"/>
      <c r="KD354" s="13"/>
      <c r="KE354" s="13"/>
      <c r="KF354" s="13"/>
      <c r="KG354" s="13"/>
      <c r="KH354" s="13"/>
      <c r="KI354" s="13"/>
      <c r="KJ354" s="13"/>
      <c r="KK354" s="13"/>
      <c r="KL354" s="13"/>
      <c r="KM354" s="13"/>
      <c r="KN354" s="13"/>
      <c r="KO354" s="13"/>
      <c r="KP354" s="13"/>
      <c r="KQ354" s="13"/>
      <c r="KR354" s="13"/>
      <c r="KS354" s="13"/>
      <c r="KT354" s="13"/>
      <c r="KU354" s="13"/>
      <c r="KV354" s="13"/>
      <c r="KW354" s="13"/>
      <c r="KX354" s="13"/>
      <c r="KY354" s="13"/>
      <c r="KZ354" s="13"/>
      <c r="LA354" s="13"/>
      <c r="LB354" s="13"/>
      <c r="LC354" s="13"/>
      <c r="LD354" s="13"/>
      <c r="LE354" s="13"/>
      <c r="LF354" s="13"/>
      <c r="LG354" s="13"/>
      <c r="LH354" s="13"/>
      <c r="LI354" s="13"/>
      <c r="LJ354" s="13"/>
      <c r="LK354" s="13"/>
      <c r="LL354" s="13"/>
      <c r="LM354" s="13"/>
      <c r="LN354" s="13"/>
      <c r="LO354" s="13"/>
      <c r="LP354" s="13"/>
      <c r="LQ354" s="13"/>
      <c r="LR354" s="13"/>
      <c r="LS354" s="13"/>
      <c r="LT354" s="13"/>
      <c r="LU354" s="13"/>
      <c r="LV354" s="13"/>
      <c r="LW354" s="13"/>
      <c r="LX354" s="13"/>
      <c r="LY354" s="13"/>
      <c r="LZ354" s="13"/>
      <c r="MA354" s="13"/>
      <c r="MB354" s="13"/>
      <c r="MC354" s="13"/>
      <c r="MD354" s="13"/>
      <c r="ME354" s="13"/>
      <c r="MF354" s="13"/>
      <c r="MG354" s="13"/>
      <c r="MH354" s="13"/>
      <c r="MI354" s="13"/>
      <c r="MJ354" s="13"/>
      <c r="MK354" s="13"/>
      <c r="ML354" s="13"/>
      <c r="MM354" s="13"/>
      <c r="MN354" s="13"/>
      <c r="MO354" s="13"/>
      <c r="MP354" s="13"/>
      <c r="MQ354" s="13"/>
      <c r="MR354" s="13"/>
      <c r="MS354" s="13"/>
      <c r="MT354" s="13"/>
      <c r="MU354" s="13"/>
      <c r="MV354" s="13"/>
      <c r="MW354" s="13"/>
      <c r="MX354" s="13"/>
      <c r="MY354" s="13"/>
      <c r="MZ354" s="13"/>
      <c r="NA354" s="13"/>
      <c r="NB354" s="13"/>
      <c r="NC354" s="13"/>
      <c r="ND354" s="13"/>
      <c r="NE354" s="13"/>
      <c r="NF354" s="13"/>
      <c r="NG354" s="13"/>
      <c r="NH354" s="13"/>
      <c r="NI354" s="13"/>
      <c r="NJ354" s="13"/>
      <c r="NK354" s="13"/>
      <c r="NL354" s="13"/>
      <c r="NM354" s="13"/>
      <c r="NN354" s="13"/>
      <c r="NO354" s="13"/>
      <c r="NP354" s="13"/>
      <c r="NQ354" s="13"/>
      <c r="NR354" s="13"/>
      <c r="NS354" s="13"/>
      <c r="NT354" s="13"/>
      <c r="NU354" s="13"/>
      <c r="NV354" s="13"/>
      <c r="NW354" s="13"/>
      <c r="NX354" s="13"/>
      <c r="NY354" s="13"/>
      <c r="NZ354" s="13"/>
      <c r="OA354" s="13"/>
      <c r="OB354" s="13"/>
      <c r="OC354" s="13"/>
      <c r="OD354" s="13"/>
      <c r="OE354" s="13"/>
      <c r="OF354" s="13"/>
      <c r="OG354" s="13"/>
      <c r="OH354" s="13"/>
      <c r="OI354" s="13"/>
      <c r="OJ354" s="13"/>
      <c r="OK354" s="13"/>
      <c r="OL354" s="13"/>
      <c r="OM354" s="13"/>
      <c r="ON354" s="13"/>
      <c r="OO354" s="13"/>
      <c r="OP354" s="13"/>
      <c r="OQ354" s="13"/>
      <c r="OR354" s="13"/>
      <c r="OS354" s="13"/>
      <c r="OT354" s="13"/>
      <c r="OU354" s="13"/>
      <c r="OV354" s="13"/>
      <c r="OW354" s="13"/>
      <c r="OX354" s="13"/>
      <c r="OY354" s="13"/>
      <c r="OZ354" s="13"/>
      <c r="PA354" s="13"/>
      <c r="PB354" s="13"/>
      <c r="PC354" s="13"/>
      <c r="PD354" s="13"/>
      <c r="PE354" s="13"/>
      <c r="PF354" s="13"/>
      <c r="PG354" s="13"/>
      <c r="PH354" s="13"/>
      <c r="PI354" s="13"/>
      <c r="PJ354" s="13"/>
      <c r="PK354" s="13"/>
      <c r="PL354" s="13"/>
      <c r="PM354" s="13"/>
      <c r="PN354" s="13"/>
      <c r="PO354" s="13"/>
      <c r="PP354" s="13"/>
      <c r="PQ354" s="13"/>
      <c r="PR354" s="13"/>
      <c r="PS354" s="13"/>
      <c r="PT354" s="13"/>
      <c r="PU354" s="13"/>
      <c r="PV354" s="13"/>
      <c r="PW354" s="13"/>
      <c r="PX354" s="13"/>
      <c r="PY354" s="13"/>
      <c r="PZ354" s="13"/>
      <c r="QA354" s="13"/>
      <c r="QB354" s="13"/>
      <c r="QC354" s="13"/>
      <c r="QD354" s="13"/>
      <c r="QE354" s="13"/>
      <c r="QF354" s="13"/>
    </row>
    <row r="355" spans="8:448"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103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13"/>
      <c r="AZ355" s="13"/>
      <c r="BD355" s="157"/>
      <c r="BE355" s="158"/>
      <c r="BF355" s="76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  <c r="IT355" s="13"/>
      <c r="IU355" s="13"/>
      <c r="IV355" s="13"/>
      <c r="IW355" s="13"/>
      <c r="IX355" s="13"/>
      <c r="IY355" s="13"/>
      <c r="IZ355" s="13"/>
      <c r="JA355" s="13"/>
      <c r="JB355" s="13"/>
      <c r="JC355" s="13"/>
      <c r="JD355" s="13"/>
      <c r="JE355" s="13"/>
      <c r="JF355" s="13"/>
      <c r="JG355" s="13"/>
      <c r="JH355" s="13"/>
      <c r="JI355" s="13"/>
      <c r="JJ355" s="13"/>
      <c r="JK355" s="13"/>
      <c r="JL355" s="13"/>
      <c r="JM355" s="13"/>
      <c r="JN355" s="13"/>
      <c r="JO355" s="13"/>
      <c r="JP355" s="13"/>
      <c r="JQ355" s="13"/>
      <c r="JR355" s="13"/>
      <c r="JS355" s="13"/>
      <c r="JT355" s="13"/>
      <c r="JU355" s="13"/>
      <c r="JV355" s="13"/>
      <c r="JW355" s="13"/>
      <c r="JX355" s="13"/>
      <c r="JY355" s="13"/>
      <c r="JZ355" s="13"/>
      <c r="KA355" s="13"/>
      <c r="KB355" s="13"/>
      <c r="KC355" s="13"/>
      <c r="KD355" s="13"/>
      <c r="KE355" s="13"/>
      <c r="KF355" s="13"/>
      <c r="KG355" s="13"/>
      <c r="KH355" s="13"/>
      <c r="KI355" s="13"/>
      <c r="KJ355" s="13"/>
      <c r="KK355" s="13"/>
      <c r="KL355" s="13"/>
      <c r="KM355" s="13"/>
      <c r="KN355" s="13"/>
      <c r="KO355" s="13"/>
      <c r="KP355" s="13"/>
      <c r="KQ355" s="13"/>
      <c r="KR355" s="13"/>
      <c r="KS355" s="13"/>
      <c r="KT355" s="13"/>
      <c r="KU355" s="13"/>
      <c r="KV355" s="13"/>
      <c r="KW355" s="13"/>
      <c r="KX355" s="13"/>
      <c r="KY355" s="13"/>
      <c r="KZ355" s="13"/>
      <c r="LA355" s="13"/>
      <c r="LB355" s="13"/>
      <c r="LC355" s="13"/>
      <c r="LD355" s="13"/>
      <c r="LE355" s="13"/>
      <c r="LF355" s="13"/>
      <c r="LG355" s="13"/>
      <c r="LH355" s="13"/>
      <c r="LI355" s="13"/>
      <c r="LJ355" s="13"/>
      <c r="LK355" s="13"/>
      <c r="LL355" s="13"/>
      <c r="LM355" s="13"/>
      <c r="LN355" s="13"/>
      <c r="LO355" s="13"/>
      <c r="LP355" s="13"/>
      <c r="LQ355" s="13"/>
      <c r="LR355" s="13"/>
      <c r="LS355" s="13"/>
      <c r="LT355" s="13"/>
      <c r="LU355" s="13"/>
      <c r="LV355" s="13"/>
      <c r="LW355" s="13"/>
      <c r="LX355" s="13"/>
      <c r="LY355" s="13"/>
      <c r="LZ355" s="13"/>
      <c r="MA355" s="13"/>
      <c r="MB355" s="13"/>
      <c r="MC355" s="13"/>
      <c r="MD355" s="13"/>
      <c r="ME355" s="13"/>
      <c r="MF355" s="13"/>
      <c r="MG355" s="13"/>
      <c r="MH355" s="13"/>
      <c r="MI355" s="13"/>
      <c r="MJ355" s="13"/>
      <c r="MK355" s="13"/>
      <c r="ML355" s="13"/>
      <c r="MM355" s="13"/>
      <c r="MN355" s="13"/>
      <c r="MO355" s="13"/>
      <c r="MP355" s="13"/>
      <c r="MQ355" s="13"/>
      <c r="MR355" s="13"/>
      <c r="MS355" s="13"/>
      <c r="MT355" s="13"/>
      <c r="MU355" s="13"/>
      <c r="MV355" s="13"/>
      <c r="MW355" s="13"/>
      <c r="MX355" s="13"/>
      <c r="MY355" s="13"/>
      <c r="MZ355" s="13"/>
      <c r="NA355" s="13"/>
      <c r="NB355" s="13"/>
      <c r="NC355" s="13"/>
      <c r="ND355" s="13"/>
      <c r="NE355" s="13"/>
      <c r="NF355" s="13"/>
      <c r="NG355" s="13"/>
      <c r="NH355" s="13"/>
      <c r="NI355" s="13"/>
      <c r="NJ355" s="13"/>
      <c r="NK355" s="13"/>
      <c r="NL355" s="13"/>
      <c r="NM355" s="13"/>
      <c r="NN355" s="13"/>
      <c r="NO355" s="13"/>
      <c r="NP355" s="13"/>
      <c r="NQ355" s="13"/>
      <c r="NR355" s="13"/>
      <c r="NS355" s="13"/>
      <c r="NT355" s="13"/>
      <c r="NU355" s="13"/>
      <c r="NV355" s="13"/>
      <c r="NW355" s="13"/>
      <c r="NX355" s="13"/>
      <c r="NY355" s="13"/>
      <c r="NZ355" s="13"/>
      <c r="OA355" s="13"/>
      <c r="OB355" s="13"/>
      <c r="OC355" s="13"/>
      <c r="OD355" s="13"/>
      <c r="OE355" s="13"/>
      <c r="OF355" s="13"/>
      <c r="OG355" s="13"/>
      <c r="OH355" s="13"/>
      <c r="OI355" s="13"/>
      <c r="OJ355" s="13"/>
      <c r="OK355" s="13"/>
      <c r="OL355" s="13"/>
      <c r="OM355" s="13"/>
      <c r="ON355" s="13"/>
      <c r="OO355" s="13"/>
      <c r="OP355" s="13"/>
      <c r="OQ355" s="13"/>
      <c r="OR355" s="13"/>
      <c r="OS355" s="13"/>
      <c r="OT355" s="13"/>
      <c r="OU355" s="13"/>
      <c r="OV355" s="13"/>
      <c r="OW355" s="13"/>
      <c r="OX355" s="13"/>
      <c r="OY355" s="13"/>
      <c r="OZ355" s="13"/>
      <c r="PA355" s="13"/>
      <c r="PB355" s="13"/>
      <c r="PC355" s="13"/>
      <c r="PD355" s="13"/>
      <c r="PE355" s="13"/>
      <c r="PF355" s="13"/>
      <c r="PG355" s="13"/>
      <c r="PH355" s="13"/>
      <c r="PI355" s="13"/>
      <c r="PJ355" s="13"/>
      <c r="PK355" s="13"/>
      <c r="PL355" s="13"/>
      <c r="PM355" s="13"/>
      <c r="PN355" s="13"/>
      <c r="PO355" s="13"/>
      <c r="PP355" s="13"/>
      <c r="PQ355" s="13"/>
      <c r="PR355" s="13"/>
      <c r="PS355" s="13"/>
      <c r="PT355" s="13"/>
      <c r="PU355" s="13"/>
      <c r="PV355" s="13"/>
      <c r="PW355" s="13"/>
      <c r="PX355" s="13"/>
      <c r="PY355" s="13"/>
      <c r="PZ355" s="13"/>
      <c r="QA355" s="13"/>
      <c r="QB355" s="13"/>
      <c r="QC355" s="13"/>
      <c r="QD355" s="13"/>
      <c r="QE355" s="13"/>
      <c r="QF355" s="13"/>
    </row>
    <row r="356" spans="8:448"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103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13"/>
      <c r="AZ356" s="13"/>
      <c r="BD356" s="157"/>
      <c r="BE356" s="158"/>
      <c r="BF356" s="76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  <c r="IV356" s="13"/>
      <c r="IW356" s="13"/>
      <c r="IX356" s="13"/>
      <c r="IY356" s="13"/>
      <c r="IZ356" s="13"/>
      <c r="JA356" s="13"/>
      <c r="JB356" s="13"/>
      <c r="JC356" s="13"/>
      <c r="JD356" s="13"/>
      <c r="JE356" s="13"/>
      <c r="JF356" s="13"/>
      <c r="JG356" s="13"/>
      <c r="JH356" s="13"/>
      <c r="JI356" s="13"/>
      <c r="JJ356" s="13"/>
      <c r="JK356" s="13"/>
      <c r="JL356" s="13"/>
      <c r="JM356" s="13"/>
      <c r="JN356" s="13"/>
      <c r="JO356" s="13"/>
      <c r="JP356" s="13"/>
      <c r="JQ356" s="13"/>
      <c r="JR356" s="13"/>
      <c r="JS356" s="13"/>
      <c r="JT356" s="13"/>
      <c r="JU356" s="13"/>
      <c r="JV356" s="13"/>
      <c r="JW356" s="13"/>
      <c r="JX356" s="13"/>
      <c r="JY356" s="13"/>
      <c r="JZ356" s="13"/>
      <c r="KA356" s="13"/>
      <c r="KB356" s="13"/>
      <c r="KC356" s="13"/>
      <c r="KD356" s="13"/>
      <c r="KE356" s="13"/>
      <c r="KF356" s="13"/>
      <c r="KG356" s="13"/>
      <c r="KH356" s="13"/>
      <c r="KI356" s="13"/>
      <c r="KJ356" s="13"/>
      <c r="KK356" s="13"/>
      <c r="KL356" s="13"/>
      <c r="KM356" s="13"/>
      <c r="KN356" s="13"/>
      <c r="KO356" s="13"/>
      <c r="KP356" s="13"/>
      <c r="KQ356" s="13"/>
      <c r="KR356" s="13"/>
      <c r="KS356" s="13"/>
      <c r="KT356" s="13"/>
      <c r="KU356" s="13"/>
      <c r="KV356" s="13"/>
      <c r="KW356" s="13"/>
      <c r="KX356" s="13"/>
      <c r="KY356" s="13"/>
      <c r="KZ356" s="13"/>
      <c r="LA356" s="13"/>
      <c r="LB356" s="13"/>
      <c r="LC356" s="13"/>
      <c r="LD356" s="13"/>
      <c r="LE356" s="13"/>
      <c r="LF356" s="13"/>
      <c r="LG356" s="13"/>
      <c r="LH356" s="13"/>
      <c r="LI356" s="13"/>
      <c r="LJ356" s="13"/>
      <c r="LK356" s="13"/>
      <c r="LL356" s="13"/>
      <c r="LM356" s="13"/>
      <c r="LN356" s="13"/>
      <c r="LO356" s="13"/>
      <c r="LP356" s="13"/>
      <c r="LQ356" s="13"/>
      <c r="LR356" s="13"/>
      <c r="LS356" s="13"/>
      <c r="LT356" s="13"/>
      <c r="LU356" s="13"/>
      <c r="LV356" s="13"/>
      <c r="LW356" s="13"/>
      <c r="LX356" s="13"/>
      <c r="LY356" s="13"/>
      <c r="LZ356" s="13"/>
      <c r="MA356" s="13"/>
      <c r="MB356" s="13"/>
      <c r="MC356" s="13"/>
      <c r="MD356" s="13"/>
      <c r="ME356" s="13"/>
      <c r="MF356" s="13"/>
      <c r="MG356" s="13"/>
      <c r="MH356" s="13"/>
      <c r="MI356" s="13"/>
      <c r="MJ356" s="13"/>
      <c r="MK356" s="13"/>
      <c r="ML356" s="13"/>
      <c r="MM356" s="13"/>
      <c r="MN356" s="13"/>
      <c r="MO356" s="13"/>
      <c r="MP356" s="13"/>
      <c r="MQ356" s="13"/>
      <c r="MR356" s="13"/>
      <c r="MS356" s="13"/>
      <c r="MT356" s="13"/>
      <c r="MU356" s="13"/>
      <c r="MV356" s="13"/>
      <c r="MW356" s="13"/>
      <c r="MX356" s="13"/>
      <c r="MY356" s="13"/>
      <c r="MZ356" s="13"/>
      <c r="NA356" s="13"/>
      <c r="NB356" s="13"/>
      <c r="NC356" s="13"/>
      <c r="ND356" s="13"/>
      <c r="NE356" s="13"/>
      <c r="NF356" s="13"/>
      <c r="NG356" s="13"/>
      <c r="NH356" s="13"/>
      <c r="NI356" s="13"/>
      <c r="NJ356" s="13"/>
      <c r="NK356" s="13"/>
      <c r="NL356" s="13"/>
      <c r="NM356" s="13"/>
      <c r="NN356" s="13"/>
      <c r="NO356" s="13"/>
      <c r="NP356" s="13"/>
      <c r="NQ356" s="13"/>
      <c r="NR356" s="13"/>
      <c r="NS356" s="13"/>
      <c r="NT356" s="13"/>
      <c r="NU356" s="13"/>
      <c r="NV356" s="13"/>
      <c r="NW356" s="13"/>
      <c r="NX356" s="13"/>
      <c r="NY356" s="13"/>
      <c r="NZ356" s="13"/>
      <c r="OA356" s="13"/>
      <c r="OB356" s="13"/>
      <c r="OC356" s="13"/>
      <c r="OD356" s="13"/>
      <c r="OE356" s="13"/>
      <c r="OF356" s="13"/>
      <c r="OG356" s="13"/>
      <c r="OH356" s="13"/>
      <c r="OI356" s="13"/>
      <c r="OJ356" s="13"/>
      <c r="OK356" s="13"/>
      <c r="OL356" s="13"/>
      <c r="OM356" s="13"/>
      <c r="ON356" s="13"/>
      <c r="OO356" s="13"/>
      <c r="OP356" s="13"/>
      <c r="OQ356" s="13"/>
      <c r="OR356" s="13"/>
      <c r="OS356" s="13"/>
      <c r="OT356" s="13"/>
      <c r="OU356" s="13"/>
      <c r="OV356" s="13"/>
      <c r="OW356" s="13"/>
      <c r="OX356" s="13"/>
      <c r="OY356" s="13"/>
      <c r="OZ356" s="13"/>
      <c r="PA356" s="13"/>
      <c r="PB356" s="13"/>
      <c r="PC356" s="13"/>
      <c r="PD356" s="13"/>
      <c r="PE356" s="13"/>
      <c r="PF356" s="13"/>
      <c r="PG356" s="13"/>
      <c r="PH356" s="13"/>
      <c r="PI356" s="13"/>
      <c r="PJ356" s="13"/>
      <c r="PK356" s="13"/>
      <c r="PL356" s="13"/>
      <c r="PM356" s="13"/>
      <c r="PN356" s="13"/>
      <c r="PO356" s="13"/>
      <c r="PP356" s="13"/>
      <c r="PQ356" s="13"/>
      <c r="PR356" s="13"/>
      <c r="PS356" s="13"/>
      <c r="PT356" s="13"/>
      <c r="PU356" s="13"/>
      <c r="PV356" s="13"/>
      <c r="PW356" s="13"/>
      <c r="PX356" s="13"/>
      <c r="PY356" s="13"/>
      <c r="PZ356" s="13"/>
      <c r="QA356" s="13"/>
      <c r="QB356" s="13"/>
      <c r="QC356" s="13"/>
      <c r="QD356" s="13"/>
      <c r="QE356" s="13"/>
      <c r="QF356" s="13"/>
    </row>
    <row r="357" spans="8:448"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103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13"/>
      <c r="AZ357" s="13"/>
      <c r="BD357" s="157"/>
      <c r="BE357" s="158"/>
      <c r="BF357" s="76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  <c r="IT357" s="13"/>
      <c r="IU357" s="13"/>
      <c r="IV357" s="13"/>
      <c r="IW357" s="13"/>
      <c r="IX357" s="13"/>
      <c r="IY357" s="13"/>
      <c r="IZ357" s="13"/>
      <c r="JA357" s="13"/>
      <c r="JB357" s="13"/>
      <c r="JC357" s="13"/>
      <c r="JD357" s="13"/>
      <c r="JE357" s="13"/>
      <c r="JF357" s="13"/>
      <c r="JG357" s="13"/>
      <c r="JH357" s="13"/>
      <c r="JI357" s="13"/>
      <c r="JJ357" s="13"/>
      <c r="JK357" s="13"/>
      <c r="JL357" s="13"/>
      <c r="JM357" s="13"/>
      <c r="JN357" s="13"/>
      <c r="JO357" s="13"/>
      <c r="JP357" s="13"/>
      <c r="JQ357" s="13"/>
      <c r="JR357" s="13"/>
      <c r="JS357" s="13"/>
      <c r="JT357" s="13"/>
      <c r="JU357" s="13"/>
      <c r="JV357" s="13"/>
      <c r="JW357" s="13"/>
      <c r="JX357" s="13"/>
      <c r="JY357" s="13"/>
      <c r="JZ357" s="13"/>
      <c r="KA357" s="13"/>
      <c r="KB357" s="13"/>
      <c r="KC357" s="13"/>
      <c r="KD357" s="13"/>
      <c r="KE357" s="13"/>
      <c r="KF357" s="13"/>
      <c r="KG357" s="13"/>
      <c r="KH357" s="13"/>
      <c r="KI357" s="13"/>
      <c r="KJ357" s="13"/>
      <c r="KK357" s="13"/>
      <c r="KL357" s="13"/>
      <c r="KM357" s="13"/>
      <c r="KN357" s="13"/>
      <c r="KO357" s="13"/>
      <c r="KP357" s="13"/>
      <c r="KQ357" s="13"/>
      <c r="KR357" s="13"/>
      <c r="KS357" s="13"/>
      <c r="KT357" s="13"/>
      <c r="KU357" s="13"/>
      <c r="KV357" s="13"/>
      <c r="KW357" s="13"/>
      <c r="KX357" s="13"/>
      <c r="KY357" s="13"/>
      <c r="KZ357" s="13"/>
      <c r="LA357" s="13"/>
      <c r="LB357" s="13"/>
      <c r="LC357" s="13"/>
      <c r="LD357" s="13"/>
      <c r="LE357" s="13"/>
      <c r="LF357" s="13"/>
      <c r="LG357" s="13"/>
      <c r="LH357" s="13"/>
      <c r="LI357" s="13"/>
      <c r="LJ357" s="13"/>
      <c r="LK357" s="13"/>
      <c r="LL357" s="13"/>
      <c r="LM357" s="13"/>
      <c r="LN357" s="13"/>
      <c r="LO357" s="13"/>
      <c r="LP357" s="13"/>
      <c r="LQ357" s="13"/>
      <c r="LR357" s="13"/>
      <c r="LS357" s="13"/>
      <c r="LT357" s="13"/>
      <c r="LU357" s="13"/>
      <c r="LV357" s="13"/>
      <c r="LW357" s="13"/>
      <c r="LX357" s="13"/>
      <c r="LY357" s="13"/>
      <c r="LZ357" s="13"/>
      <c r="MA357" s="13"/>
      <c r="MB357" s="13"/>
      <c r="MC357" s="13"/>
      <c r="MD357" s="13"/>
      <c r="ME357" s="13"/>
      <c r="MF357" s="13"/>
      <c r="MG357" s="13"/>
      <c r="MH357" s="13"/>
      <c r="MI357" s="13"/>
      <c r="MJ357" s="13"/>
      <c r="MK357" s="13"/>
      <c r="ML357" s="13"/>
      <c r="MM357" s="13"/>
      <c r="MN357" s="13"/>
      <c r="MO357" s="13"/>
      <c r="MP357" s="13"/>
      <c r="MQ357" s="13"/>
      <c r="MR357" s="13"/>
      <c r="MS357" s="13"/>
      <c r="MT357" s="13"/>
      <c r="MU357" s="13"/>
      <c r="MV357" s="13"/>
      <c r="MW357" s="13"/>
      <c r="MX357" s="13"/>
      <c r="MY357" s="13"/>
      <c r="MZ357" s="13"/>
      <c r="NA357" s="13"/>
      <c r="NB357" s="13"/>
      <c r="NC357" s="13"/>
      <c r="ND357" s="13"/>
      <c r="NE357" s="13"/>
      <c r="NF357" s="13"/>
      <c r="NG357" s="13"/>
      <c r="NH357" s="13"/>
      <c r="NI357" s="13"/>
      <c r="NJ357" s="13"/>
      <c r="NK357" s="13"/>
      <c r="NL357" s="13"/>
      <c r="NM357" s="13"/>
      <c r="NN357" s="13"/>
      <c r="NO357" s="13"/>
      <c r="NP357" s="13"/>
      <c r="NQ357" s="13"/>
      <c r="NR357" s="13"/>
      <c r="NS357" s="13"/>
      <c r="NT357" s="13"/>
      <c r="NU357" s="13"/>
      <c r="NV357" s="13"/>
      <c r="NW357" s="13"/>
      <c r="NX357" s="13"/>
      <c r="NY357" s="13"/>
      <c r="NZ357" s="13"/>
      <c r="OA357" s="13"/>
      <c r="OB357" s="13"/>
      <c r="OC357" s="13"/>
      <c r="OD357" s="13"/>
      <c r="OE357" s="13"/>
      <c r="OF357" s="13"/>
      <c r="OG357" s="13"/>
      <c r="OH357" s="13"/>
      <c r="OI357" s="13"/>
      <c r="OJ357" s="13"/>
      <c r="OK357" s="13"/>
      <c r="OL357" s="13"/>
      <c r="OM357" s="13"/>
      <c r="ON357" s="13"/>
      <c r="OO357" s="13"/>
      <c r="OP357" s="13"/>
      <c r="OQ357" s="13"/>
      <c r="OR357" s="13"/>
      <c r="OS357" s="13"/>
      <c r="OT357" s="13"/>
      <c r="OU357" s="13"/>
      <c r="OV357" s="13"/>
      <c r="OW357" s="13"/>
      <c r="OX357" s="13"/>
      <c r="OY357" s="13"/>
      <c r="OZ357" s="13"/>
      <c r="PA357" s="13"/>
      <c r="PB357" s="13"/>
      <c r="PC357" s="13"/>
      <c r="PD357" s="13"/>
      <c r="PE357" s="13"/>
      <c r="PF357" s="13"/>
      <c r="PG357" s="13"/>
      <c r="PH357" s="13"/>
      <c r="PI357" s="13"/>
      <c r="PJ357" s="13"/>
      <c r="PK357" s="13"/>
      <c r="PL357" s="13"/>
      <c r="PM357" s="13"/>
      <c r="PN357" s="13"/>
      <c r="PO357" s="13"/>
      <c r="PP357" s="13"/>
      <c r="PQ357" s="13"/>
      <c r="PR357" s="13"/>
      <c r="PS357" s="13"/>
      <c r="PT357" s="13"/>
      <c r="PU357" s="13"/>
      <c r="PV357" s="13"/>
      <c r="PW357" s="13"/>
      <c r="PX357" s="13"/>
      <c r="PY357" s="13"/>
      <c r="PZ357" s="13"/>
      <c r="QA357" s="13"/>
      <c r="QB357" s="13"/>
      <c r="QC357" s="13"/>
      <c r="QD357" s="13"/>
      <c r="QE357" s="13"/>
      <c r="QF357" s="13"/>
    </row>
    <row r="358" spans="8:448"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103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13"/>
      <c r="AZ358" s="13"/>
      <c r="BD358" s="157"/>
      <c r="BE358" s="158"/>
      <c r="BF358" s="76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  <c r="IV358" s="13"/>
      <c r="IW358" s="13"/>
      <c r="IX358" s="13"/>
      <c r="IY358" s="13"/>
      <c r="IZ358" s="13"/>
      <c r="JA358" s="13"/>
      <c r="JB358" s="13"/>
      <c r="JC358" s="13"/>
      <c r="JD358" s="13"/>
      <c r="JE358" s="13"/>
      <c r="JF358" s="13"/>
      <c r="JG358" s="13"/>
      <c r="JH358" s="13"/>
      <c r="JI358" s="13"/>
      <c r="JJ358" s="13"/>
      <c r="JK358" s="13"/>
      <c r="JL358" s="13"/>
      <c r="JM358" s="13"/>
      <c r="JN358" s="13"/>
      <c r="JO358" s="13"/>
      <c r="JP358" s="13"/>
      <c r="JQ358" s="13"/>
      <c r="JR358" s="13"/>
      <c r="JS358" s="13"/>
      <c r="JT358" s="13"/>
      <c r="JU358" s="13"/>
      <c r="JV358" s="13"/>
      <c r="JW358" s="13"/>
      <c r="JX358" s="13"/>
      <c r="JY358" s="13"/>
      <c r="JZ358" s="13"/>
      <c r="KA358" s="13"/>
      <c r="KB358" s="13"/>
      <c r="KC358" s="13"/>
      <c r="KD358" s="13"/>
      <c r="KE358" s="13"/>
      <c r="KF358" s="13"/>
      <c r="KG358" s="13"/>
      <c r="KH358" s="13"/>
      <c r="KI358" s="13"/>
      <c r="KJ358" s="13"/>
      <c r="KK358" s="13"/>
      <c r="KL358" s="13"/>
      <c r="KM358" s="13"/>
      <c r="KN358" s="13"/>
      <c r="KO358" s="13"/>
      <c r="KP358" s="13"/>
      <c r="KQ358" s="13"/>
      <c r="KR358" s="13"/>
      <c r="KS358" s="13"/>
      <c r="KT358" s="13"/>
      <c r="KU358" s="13"/>
      <c r="KV358" s="13"/>
      <c r="KW358" s="13"/>
      <c r="KX358" s="13"/>
      <c r="KY358" s="13"/>
      <c r="KZ358" s="13"/>
      <c r="LA358" s="13"/>
      <c r="LB358" s="13"/>
      <c r="LC358" s="13"/>
      <c r="LD358" s="13"/>
      <c r="LE358" s="13"/>
      <c r="LF358" s="13"/>
      <c r="LG358" s="13"/>
      <c r="LH358" s="13"/>
      <c r="LI358" s="13"/>
      <c r="LJ358" s="13"/>
      <c r="LK358" s="13"/>
      <c r="LL358" s="13"/>
      <c r="LM358" s="13"/>
      <c r="LN358" s="13"/>
      <c r="LO358" s="13"/>
      <c r="LP358" s="13"/>
      <c r="LQ358" s="13"/>
      <c r="LR358" s="13"/>
      <c r="LS358" s="13"/>
      <c r="LT358" s="13"/>
      <c r="LU358" s="13"/>
      <c r="LV358" s="13"/>
      <c r="LW358" s="13"/>
      <c r="LX358" s="13"/>
      <c r="LY358" s="13"/>
      <c r="LZ358" s="13"/>
      <c r="MA358" s="13"/>
      <c r="MB358" s="13"/>
      <c r="MC358" s="13"/>
      <c r="MD358" s="13"/>
      <c r="ME358" s="13"/>
      <c r="MF358" s="13"/>
      <c r="MG358" s="13"/>
      <c r="MH358" s="13"/>
      <c r="MI358" s="13"/>
      <c r="MJ358" s="13"/>
      <c r="MK358" s="13"/>
      <c r="ML358" s="13"/>
      <c r="MM358" s="13"/>
      <c r="MN358" s="13"/>
      <c r="MO358" s="13"/>
      <c r="MP358" s="13"/>
      <c r="MQ358" s="13"/>
      <c r="MR358" s="13"/>
      <c r="MS358" s="13"/>
      <c r="MT358" s="13"/>
      <c r="MU358" s="13"/>
      <c r="MV358" s="13"/>
      <c r="MW358" s="13"/>
      <c r="MX358" s="13"/>
      <c r="MY358" s="13"/>
      <c r="MZ358" s="13"/>
      <c r="NA358" s="13"/>
      <c r="NB358" s="13"/>
      <c r="NC358" s="13"/>
      <c r="ND358" s="13"/>
      <c r="NE358" s="13"/>
      <c r="NF358" s="13"/>
      <c r="NG358" s="13"/>
      <c r="NH358" s="13"/>
      <c r="NI358" s="13"/>
      <c r="NJ358" s="13"/>
      <c r="NK358" s="13"/>
      <c r="NL358" s="13"/>
      <c r="NM358" s="13"/>
      <c r="NN358" s="13"/>
      <c r="NO358" s="13"/>
      <c r="NP358" s="13"/>
      <c r="NQ358" s="13"/>
      <c r="NR358" s="13"/>
      <c r="NS358" s="13"/>
      <c r="NT358" s="13"/>
      <c r="NU358" s="13"/>
      <c r="NV358" s="13"/>
      <c r="NW358" s="13"/>
      <c r="NX358" s="13"/>
      <c r="NY358" s="13"/>
      <c r="NZ358" s="13"/>
      <c r="OA358" s="13"/>
      <c r="OB358" s="13"/>
      <c r="OC358" s="13"/>
      <c r="OD358" s="13"/>
      <c r="OE358" s="13"/>
      <c r="OF358" s="13"/>
      <c r="OG358" s="13"/>
      <c r="OH358" s="13"/>
      <c r="OI358" s="13"/>
      <c r="OJ358" s="13"/>
      <c r="OK358" s="13"/>
      <c r="OL358" s="13"/>
      <c r="OM358" s="13"/>
      <c r="ON358" s="13"/>
      <c r="OO358" s="13"/>
      <c r="OP358" s="13"/>
      <c r="OQ358" s="13"/>
      <c r="OR358" s="13"/>
      <c r="OS358" s="13"/>
      <c r="OT358" s="13"/>
      <c r="OU358" s="13"/>
      <c r="OV358" s="13"/>
      <c r="OW358" s="13"/>
      <c r="OX358" s="13"/>
      <c r="OY358" s="13"/>
      <c r="OZ358" s="13"/>
      <c r="PA358" s="13"/>
      <c r="PB358" s="13"/>
      <c r="PC358" s="13"/>
      <c r="PD358" s="13"/>
      <c r="PE358" s="13"/>
      <c r="PF358" s="13"/>
      <c r="PG358" s="13"/>
      <c r="PH358" s="13"/>
      <c r="PI358" s="13"/>
      <c r="PJ358" s="13"/>
      <c r="PK358" s="13"/>
      <c r="PL358" s="13"/>
      <c r="PM358" s="13"/>
      <c r="PN358" s="13"/>
      <c r="PO358" s="13"/>
      <c r="PP358" s="13"/>
      <c r="PQ358" s="13"/>
      <c r="PR358" s="13"/>
      <c r="PS358" s="13"/>
      <c r="PT358" s="13"/>
      <c r="PU358" s="13"/>
      <c r="PV358" s="13"/>
      <c r="PW358" s="13"/>
      <c r="PX358" s="13"/>
      <c r="PY358" s="13"/>
      <c r="PZ358" s="13"/>
      <c r="QA358" s="13"/>
      <c r="QB358" s="13"/>
      <c r="QC358" s="13"/>
      <c r="QD358" s="13"/>
      <c r="QE358" s="13"/>
      <c r="QF358" s="13"/>
    </row>
    <row r="359" spans="8:448"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103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13"/>
      <c r="AZ359" s="13"/>
      <c r="BD359" s="157"/>
      <c r="BE359" s="158"/>
      <c r="BF359" s="76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  <c r="IV359" s="13"/>
      <c r="IW359" s="13"/>
      <c r="IX359" s="13"/>
      <c r="IY359" s="13"/>
      <c r="IZ359" s="13"/>
      <c r="JA359" s="13"/>
      <c r="JB359" s="13"/>
      <c r="JC359" s="13"/>
      <c r="JD359" s="13"/>
      <c r="JE359" s="13"/>
      <c r="JF359" s="13"/>
      <c r="JG359" s="13"/>
      <c r="JH359" s="13"/>
      <c r="JI359" s="13"/>
      <c r="JJ359" s="13"/>
      <c r="JK359" s="13"/>
      <c r="JL359" s="13"/>
      <c r="JM359" s="13"/>
      <c r="JN359" s="13"/>
      <c r="JO359" s="13"/>
      <c r="JP359" s="13"/>
      <c r="JQ359" s="13"/>
      <c r="JR359" s="13"/>
      <c r="JS359" s="13"/>
      <c r="JT359" s="13"/>
      <c r="JU359" s="13"/>
      <c r="JV359" s="13"/>
      <c r="JW359" s="13"/>
      <c r="JX359" s="13"/>
      <c r="JY359" s="13"/>
      <c r="JZ359" s="13"/>
      <c r="KA359" s="13"/>
      <c r="KB359" s="13"/>
      <c r="KC359" s="13"/>
      <c r="KD359" s="13"/>
      <c r="KE359" s="13"/>
      <c r="KF359" s="13"/>
      <c r="KG359" s="13"/>
      <c r="KH359" s="13"/>
      <c r="KI359" s="13"/>
      <c r="KJ359" s="13"/>
      <c r="KK359" s="13"/>
      <c r="KL359" s="13"/>
      <c r="KM359" s="13"/>
      <c r="KN359" s="13"/>
      <c r="KO359" s="13"/>
      <c r="KP359" s="13"/>
      <c r="KQ359" s="13"/>
      <c r="KR359" s="13"/>
      <c r="KS359" s="13"/>
      <c r="KT359" s="13"/>
      <c r="KU359" s="13"/>
      <c r="KV359" s="13"/>
      <c r="KW359" s="13"/>
      <c r="KX359" s="13"/>
      <c r="KY359" s="13"/>
      <c r="KZ359" s="13"/>
      <c r="LA359" s="13"/>
      <c r="LB359" s="13"/>
      <c r="LC359" s="13"/>
      <c r="LD359" s="13"/>
      <c r="LE359" s="13"/>
      <c r="LF359" s="13"/>
      <c r="LG359" s="13"/>
      <c r="LH359" s="13"/>
      <c r="LI359" s="13"/>
      <c r="LJ359" s="13"/>
      <c r="LK359" s="13"/>
      <c r="LL359" s="13"/>
      <c r="LM359" s="13"/>
      <c r="LN359" s="13"/>
      <c r="LO359" s="13"/>
      <c r="LP359" s="13"/>
      <c r="LQ359" s="13"/>
      <c r="LR359" s="13"/>
      <c r="LS359" s="13"/>
      <c r="LT359" s="13"/>
      <c r="LU359" s="13"/>
      <c r="LV359" s="13"/>
      <c r="LW359" s="13"/>
      <c r="LX359" s="13"/>
      <c r="LY359" s="13"/>
      <c r="LZ359" s="13"/>
      <c r="MA359" s="13"/>
      <c r="MB359" s="13"/>
      <c r="MC359" s="13"/>
      <c r="MD359" s="13"/>
      <c r="ME359" s="13"/>
      <c r="MF359" s="13"/>
      <c r="MG359" s="13"/>
      <c r="MH359" s="13"/>
      <c r="MI359" s="13"/>
      <c r="MJ359" s="13"/>
      <c r="MK359" s="13"/>
      <c r="ML359" s="13"/>
      <c r="MM359" s="13"/>
      <c r="MN359" s="13"/>
      <c r="MO359" s="13"/>
      <c r="MP359" s="13"/>
      <c r="MQ359" s="13"/>
      <c r="MR359" s="13"/>
      <c r="MS359" s="13"/>
      <c r="MT359" s="13"/>
      <c r="MU359" s="13"/>
      <c r="MV359" s="13"/>
      <c r="MW359" s="13"/>
      <c r="MX359" s="13"/>
      <c r="MY359" s="13"/>
      <c r="MZ359" s="13"/>
      <c r="NA359" s="13"/>
      <c r="NB359" s="13"/>
      <c r="NC359" s="13"/>
      <c r="ND359" s="13"/>
      <c r="NE359" s="13"/>
      <c r="NF359" s="13"/>
      <c r="NG359" s="13"/>
      <c r="NH359" s="13"/>
      <c r="NI359" s="13"/>
      <c r="NJ359" s="13"/>
      <c r="NK359" s="13"/>
      <c r="NL359" s="13"/>
      <c r="NM359" s="13"/>
      <c r="NN359" s="13"/>
      <c r="NO359" s="13"/>
      <c r="NP359" s="13"/>
      <c r="NQ359" s="13"/>
      <c r="NR359" s="13"/>
      <c r="NS359" s="13"/>
      <c r="NT359" s="13"/>
      <c r="NU359" s="13"/>
      <c r="NV359" s="13"/>
      <c r="NW359" s="13"/>
      <c r="NX359" s="13"/>
      <c r="NY359" s="13"/>
      <c r="NZ359" s="13"/>
      <c r="OA359" s="13"/>
      <c r="OB359" s="13"/>
      <c r="OC359" s="13"/>
      <c r="OD359" s="13"/>
      <c r="OE359" s="13"/>
      <c r="OF359" s="13"/>
      <c r="OG359" s="13"/>
      <c r="OH359" s="13"/>
      <c r="OI359" s="13"/>
      <c r="OJ359" s="13"/>
      <c r="OK359" s="13"/>
      <c r="OL359" s="13"/>
      <c r="OM359" s="13"/>
      <c r="ON359" s="13"/>
      <c r="OO359" s="13"/>
      <c r="OP359" s="13"/>
      <c r="OQ359" s="13"/>
      <c r="OR359" s="13"/>
      <c r="OS359" s="13"/>
      <c r="OT359" s="13"/>
      <c r="OU359" s="13"/>
      <c r="OV359" s="13"/>
      <c r="OW359" s="13"/>
      <c r="OX359" s="13"/>
      <c r="OY359" s="13"/>
      <c r="OZ359" s="13"/>
      <c r="PA359" s="13"/>
      <c r="PB359" s="13"/>
      <c r="PC359" s="13"/>
      <c r="PD359" s="13"/>
      <c r="PE359" s="13"/>
      <c r="PF359" s="13"/>
      <c r="PG359" s="13"/>
      <c r="PH359" s="13"/>
      <c r="PI359" s="13"/>
      <c r="PJ359" s="13"/>
      <c r="PK359" s="13"/>
      <c r="PL359" s="13"/>
      <c r="PM359" s="13"/>
      <c r="PN359" s="13"/>
      <c r="PO359" s="13"/>
      <c r="PP359" s="13"/>
      <c r="PQ359" s="13"/>
      <c r="PR359" s="13"/>
      <c r="PS359" s="13"/>
      <c r="PT359" s="13"/>
      <c r="PU359" s="13"/>
      <c r="PV359" s="13"/>
      <c r="PW359" s="13"/>
      <c r="PX359" s="13"/>
      <c r="PY359" s="13"/>
      <c r="PZ359" s="13"/>
      <c r="QA359" s="13"/>
      <c r="QB359" s="13"/>
      <c r="QC359" s="13"/>
      <c r="QD359" s="13"/>
      <c r="QE359" s="13"/>
      <c r="QF359" s="13"/>
    </row>
    <row r="360" spans="8:448"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103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13"/>
      <c r="AZ360" s="13"/>
      <c r="BD360" s="157"/>
      <c r="BE360" s="158"/>
      <c r="BF360" s="76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  <c r="IV360" s="13"/>
      <c r="IW360" s="13"/>
      <c r="IX360" s="13"/>
      <c r="IY360" s="13"/>
      <c r="IZ360" s="13"/>
      <c r="JA360" s="13"/>
      <c r="JB360" s="13"/>
      <c r="JC360" s="13"/>
      <c r="JD360" s="13"/>
      <c r="JE360" s="13"/>
      <c r="JF360" s="13"/>
      <c r="JG360" s="13"/>
      <c r="JH360" s="13"/>
      <c r="JI360" s="13"/>
      <c r="JJ360" s="13"/>
      <c r="JK360" s="13"/>
      <c r="JL360" s="13"/>
      <c r="JM360" s="13"/>
      <c r="JN360" s="13"/>
      <c r="JO360" s="13"/>
      <c r="JP360" s="13"/>
      <c r="JQ360" s="13"/>
      <c r="JR360" s="13"/>
      <c r="JS360" s="13"/>
      <c r="JT360" s="13"/>
      <c r="JU360" s="13"/>
      <c r="JV360" s="13"/>
      <c r="JW360" s="13"/>
      <c r="JX360" s="13"/>
      <c r="JY360" s="13"/>
      <c r="JZ360" s="13"/>
      <c r="KA360" s="13"/>
      <c r="KB360" s="13"/>
      <c r="KC360" s="13"/>
      <c r="KD360" s="13"/>
      <c r="KE360" s="13"/>
      <c r="KF360" s="13"/>
      <c r="KG360" s="13"/>
      <c r="KH360" s="13"/>
      <c r="KI360" s="13"/>
      <c r="KJ360" s="13"/>
      <c r="KK360" s="13"/>
      <c r="KL360" s="13"/>
      <c r="KM360" s="13"/>
      <c r="KN360" s="13"/>
      <c r="KO360" s="13"/>
      <c r="KP360" s="13"/>
      <c r="KQ360" s="13"/>
      <c r="KR360" s="13"/>
      <c r="KS360" s="13"/>
      <c r="KT360" s="13"/>
      <c r="KU360" s="13"/>
      <c r="KV360" s="13"/>
      <c r="KW360" s="13"/>
      <c r="KX360" s="13"/>
      <c r="KY360" s="13"/>
      <c r="KZ360" s="13"/>
      <c r="LA360" s="13"/>
      <c r="LB360" s="13"/>
      <c r="LC360" s="13"/>
      <c r="LD360" s="13"/>
      <c r="LE360" s="13"/>
      <c r="LF360" s="13"/>
      <c r="LG360" s="13"/>
      <c r="LH360" s="13"/>
      <c r="LI360" s="13"/>
      <c r="LJ360" s="13"/>
      <c r="LK360" s="13"/>
      <c r="LL360" s="13"/>
      <c r="LM360" s="13"/>
      <c r="LN360" s="13"/>
      <c r="LO360" s="13"/>
      <c r="LP360" s="13"/>
      <c r="LQ360" s="13"/>
      <c r="LR360" s="13"/>
      <c r="LS360" s="13"/>
      <c r="LT360" s="13"/>
      <c r="LU360" s="13"/>
      <c r="LV360" s="13"/>
      <c r="LW360" s="13"/>
      <c r="LX360" s="13"/>
      <c r="LY360" s="13"/>
      <c r="LZ360" s="13"/>
      <c r="MA360" s="13"/>
      <c r="MB360" s="13"/>
      <c r="MC360" s="13"/>
      <c r="MD360" s="13"/>
      <c r="ME360" s="13"/>
      <c r="MF360" s="13"/>
      <c r="MG360" s="13"/>
      <c r="MH360" s="13"/>
      <c r="MI360" s="13"/>
      <c r="MJ360" s="13"/>
      <c r="MK360" s="13"/>
      <c r="ML360" s="13"/>
      <c r="MM360" s="13"/>
      <c r="MN360" s="13"/>
      <c r="MO360" s="13"/>
      <c r="MP360" s="13"/>
      <c r="MQ360" s="13"/>
      <c r="MR360" s="13"/>
      <c r="MS360" s="13"/>
      <c r="MT360" s="13"/>
      <c r="MU360" s="13"/>
      <c r="MV360" s="13"/>
      <c r="MW360" s="13"/>
      <c r="MX360" s="13"/>
      <c r="MY360" s="13"/>
      <c r="MZ360" s="13"/>
      <c r="NA360" s="13"/>
      <c r="NB360" s="13"/>
      <c r="NC360" s="13"/>
      <c r="ND360" s="13"/>
      <c r="NE360" s="13"/>
      <c r="NF360" s="13"/>
      <c r="NG360" s="13"/>
      <c r="NH360" s="13"/>
      <c r="NI360" s="13"/>
      <c r="NJ360" s="13"/>
      <c r="NK360" s="13"/>
      <c r="NL360" s="13"/>
      <c r="NM360" s="13"/>
      <c r="NN360" s="13"/>
      <c r="NO360" s="13"/>
      <c r="NP360" s="13"/>
      <c r="NQ360" s="13"/>
      <c r="NR360" s="13"/>
      <c r="NS360" s="13"/>
      <c r="NT360" s="13"/>
      <c r="NU360" s="13"/>
      <c r="NV360" s="13"/>
      <c r="NW360" s="13"/>
      <c r="NX360" s="13"/>
      <c r="NY360" s="13"/>
      <c r="NZ360" s="13"/>
      <c r="OA360" s="13"/>
      <c r="OB360" s="13"/>
      <c r="OC360" s="13"/>
      <c r="OD360" s="13"/>
      <c r="OE360" s="13"/>
      <c r="OF360" s="13"/>
      <c r="OG360" s="13"/>
      <c r="OH360" s="13"/>
      <c r="OI360" s="13"/>
      <c r="OJ360" s="13"/>
      <c r="OK360" s="13"/>
      <c r="OL360" s="13"/>
      <c r="OM360" s="13"/>
      <c r="ON360" s="13"/>
      <c r="OO360" s="13"/>
      <c r="OP360" s="13"/>
      <c r="OQ360" s="13"/>
      <c r="OR360" s="13"/>
      <c r="OS360" s="13"/>
      <c r="OT360" s="13"/>
      <c r="OU360" s="13"/>
      <c r="OV360" s="13"/>
      <c r="OW360" s="13"/>
      <c r="OX360" s="13"/>
      <c r="OY360" s="13"/>
      <c r="OZ360" s="13"/>
      <c r="PA360" s="13"/>
      <c r="PB360" s="13"/>
      <c r="PC360" s="13"/>
      <c r="PD360" s="13"/>
      <c r="PE360" s="13"/>
      <c r="PF360" s="13"/>
      <c r="PG360" s="13"/>
      <c r="PH360" s="13"/>
      <c r="PI360" s="13"/>
      <c r="PJ360" s="13"/>
      <c r="PK360" s="13"/>
      <c r="PL360" s="13"/>
      <c r="PM360" s="13"/>
      <c r="PN360" s="13"/>
      <c r="PO360" s="13"/>
      <c r="PP360" s="13"/>
      <c r="PQ360" s="13"/>
      <c r="PR360" s="13"/>
      <c r="PS360" s="13"/>
      <c r="PT360" s="13"/>
      <c r="PU360" s="13"/>
      <c r="PV360" s="13"/>
      <c r="PW360" s="13"/>
      <c r="PX360" s="13"/>
      <c r="PY360" s="13"/>
      <c r="PZ360" s="13"/>
      <c r="QA360" s="13"/>
      <c r="QB360" s="13"/>
      <c r="QC360" s="13"/>
      <c r="QD360" s="13"/>
      <c r="QE360" s="13"/>
      <c r="QF360" s="13"/>
    </row>
    <row r="361" spans="8:448"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103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13"/>
      <c r="AZ361" s="13"/>
      <c r="BD361" s="157"/>
      <c r="BE361" s="158"/>
      <c r="BF361" s="76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  <c r="IT361" s="13"/>
      <c r="IU361" s="13"/>
      <c r="IV361" s="13"/>
      <c r="IW361" s="13"/>
      <c r="IX361" s="13"/>
      <c r="IY361" s="13"/>
      <c r="IZ361" s="13"/>
      <c r="JA361" s="13"/>
      <c r="JB361" s="13"/>
      <c r="JC361" s="13"/>
      <c r="JD361" s="13"/>
      <c r="JE361" s="13"/>
      <c r="JF361" s="13"/>
      <c r="JG361" s="13"/>
      <c r="JH361" s="13"/>
      <c r="JI361" s="13"/>
      <c r="JJ361" s="13"/>
      <c r="JK361" s="13"/>
      <c r="JL361" s="13"/>
      <c r="JM361" s="13"/>
      <c r="JN361" s="13"/>
      <c r="JO361" s="13"/>
      <c r="JP361" s="13"/>
      <c r="JQ361" s="13"/>
      <c r="JR361" s="13"/>
      <c r="JS361" s="13"/>
      <c r="JT361" s="13"/>
      <c r="JU361" s="13"/>
      <c r="JV361" s="13"/>
      <c r="JW361" s="13"/>
      <c r="JX361" s="13"/>
      <c r="JY361" s="13"/>
      <c r="JZ361" s="13"/>
      <c r="KA361" s="13"/>
      <c r="KB361" s="13"/>
      <c r="KC361" s="13"/>
      <c r="KD361" s="13"/>
      <c r="KE361" s="13"/>
      <c r="KF361" s="13"/>
      <c r="KG361" s="13"/>
      <c r="KH361" s="13"/>
      <c r="KI361" s="13"/>
      <c r="KJ361" s="13"/>
      <c r="KK361" s="13"/>
      <c r="KL361" s="13"/>
      <c r="KM361" s="13"/>
      <c r="KN361" s="13"/>
      <c r="KO361" s="13"/>
      <c r="KP361" s="13"/>
      <c r="KQ361" s="13"/>
      <c r="KR361" s="13"/>
      <c r="KS361" s="13"/>
      <c r="KT361" s="13"/>
      <c r="KU361" s="13"/>
      <c r="KV361" s="13"/>
      <c r="KW361" s="13"/>
      <c r="KX361" s="13"/>
      <c r="KY361" s="13"/>
      <c r="KZ361" s="13"/>
      <c r="LA361" s="13"/>
      <c r="LB361" s="13"/>
      <c r="LC361" s="13"/>
      <c r="LD361" s="13"/>
      <c r="LE361" s="13"/>
      <c r="LF361" s="13"/>
      <c r="LG361" s="13"/>
      <c r="LH361" s="13"/>
      <c r="LI361" s="13"/>
      <c r="LJ361" s="13"/>
      <c r="LK361" s="13"/>
      <c r="LL361" s="13"/>
      <c r="LM361" s="13"/>
      <c r="LN361" s="13"/>
      <c r="LO361" s="13"/>
      <c r="LP361" s="13"/>
      <c r="LQ361" s="13"/>
      <c r="LR361" s="13"/>
      <c r="LS361" s="13"/>
      <c r="LT361" s="13"/>
      <c r="LU361" s="13"/>
      <c r="LV361" s="13"/>
      <c r="LW361" s="13"/>
      <c r="LX361" s="13"/>
      <c r="LY361" s="13"/>
      <c r="LZ361" s="13"/>
      <c r="MA361" s="13"/>
      <c r="MB361" s="13"/>
      <c r="MC361" s="13"/>
      <c r="MD361" s="13"/>
      <c r="ME361" s="13"/>
      <c r="MF361" s="13"/>
      <c r="MG361" s="13"/>
      <c r="MH361" s="13"/>
      <c r="MI361" s="13"/>
      <c r="MJ361" s="13"/>
      <c r="MK361" s="13"/>
      <c r="ML361" s="13"/>
      <c r="MM361" s="13"/>
      <c r="MN361" s="13"/>
      <c r="MO361" s="13"/>
      <c r="MP361" s="13"/>
      <c r="MQ361" s="13"/>
      <c r="MR361" s="13"/>
      <c r="MS361" s="13"/>
      <c r="MT361" s="13"/>
      <c r="MU361" s="13"/>
      <c r="MV361" s="13"/>
      <c r="MW361" s="13"/>
      <c r="MX361" s="13"/>
      <c r="MY361" s="13"/>
      <c r="MZ361" s="13"/>
      <c r="NA361" s="13"/>
      <c r="NB361" s="13"/>
      <c r="NC361" s="13"/>
      <c r="ND361" s="13"/>
      <c r="NE361" s="13"/>
      <c r="NF361" s="13"/>
      <c r="NG361" s="13"/>
      <c r="NH361" s="13"/>
      <c r="NI361" s="13"/>
      <c r="NJ361" s="13"/>
      <c r="NK361" s="13"/>
      <c r="NL361" s="13"/>
      <c r="NM361" s="13"/>
      <c r="NN361" s="13"/>
      <c r="NO361" s="13"/>
      <c r="NP361" s="13"/>
      <c r="NQ361" s="13"/>
      <c r="NR361" s="13"/>
      <c r="NS361" s="13"/>
      <c r="NT361" s="13"/>
      <c r="NU361" s="13"/>
      <c r="NV361" s="13"/>
      <c r="NW361" s="13"/>
      <c r="NX361" s="13"/>
      <c r="NY361" s="13"/>
      <c r="NZ361" s="13"/>
      <c r="OA361" s="13"/>
      <c r="OB361" s="13"/>
      <c r="OC361" s="13"/>
      <c r="OD361" s="13"/>
      <c r="OE361" s="13"/>
      <c r="OF361" s="13"/>
      <c r="OG361" s="13"/>
      <c r="OH361" s="13"/>
      <c r="OI361" s="13"/>
      <c r="OJ361" s="13"/>
      <c r="OK361" s="13"/>
      <c r="OL361" s="13"/>
      <c r="OM361" s="13"/>
      <c r="ON361" s="13"/>
      <c r="OO361" s="13"/>
      <c r="OP361" s="13"/>
      <c r="OQ361" s="13"/>
      <c r="OR361" s="13"/>
      <c r="OS361" s="13"/>
      <c r="OT361" s="13"/>
      <c r="OU361" s="13"/>
      <c r="OV361" s="13"/>
      <c r="OW361" s="13"/>
      <c r="OX361" s="13"/>
      <c r="OY361" s="13"/>
      <c r="OZ361" s="13"/>
      <c r="PA361" s="13"/>
      <c r="PB361" s="13"/>
      <c r="PC361" s="13"/>
      <c r="PD361" s="13"/>
      <c r="PE361" s="13"/>
      <c r="PF361" s="13"/>
      <c r="PG361" s="13"/>
      <c r="PH361" s="13"/>
      <c r="PI361" s="13"/>
      <c r="PJ361" s="13"/>
      <c r="PK361" s="13"/>
      <c r="PL361" s="13"/>
      <c r="PM361" s="13"/>
      <c r="PN361" s="13"/>
      <c r="PO361" s="13"/>
      <c r="PP361" s="13"/>
      <c r="PQ361" s="13"/>
      <c r="PR361" s="13"/>
      <c r="PS361" s="13"/>
      <c r="PT361" s="13"/>
      <c r="PU361" s="13"/>
      <c r="PV361" s="13"/>
      <c r="PW361" s="13"/>
      <c r="PX361" s="13"/>
      <c r="PY361" s="13"/>
      <c r="PZ361" s="13"/>
      <c r="QA361" s="13"/>
      <c r="QB361" s="13"/>
      <c r="QC361" s="13"/>
      <c r="QD361" s="13"/>
      <c r="QE361" s="13"/>
      <c r="QF361" s="13"/>
    </row>
    <row r="362" spans="8:448"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103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13"/>
      <c r="AZ362" s="13"/>
      <c r="BD362" s="157"/>
      <c r="BE362" s="158"/>
      <c r="BF362" s="76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  <c r="IV362" s="13"/>
      <c r="IW362" s="13"/>
      <c r="IX362" s="13"/>
      <c r="IY362" s="13"/>
      <c r="IZ362" s="13"/>
      <c r="JA362" s="13"/>
      <c r="JB362" s="13"/>
      <c r="JC362" s="13"/>
      <c r="JD362" s="13"/>
      <c r="JE362" s="13"/>
      <c r="JF362" s="13"/>
      <c r="JG362" s="13"/>
      <c r="JH362" s="13"/>
      <c r="JI362" s="13"/>
      <c r="JJ362" s="13"/>
      <c r="JK362" s="13"/>
      <c r="JL362" s="13"/>
      <c r="JM362" s="13"/>
      <c r="JN362" s="13"/>
      <c r="JO362" s="13"/>
      <c r="JP362" s="13"/>
      <c r="JQ362" s="13"/>
      <c r="JR362" s="13"/>
      <c r="JS362" s="13"/>
      <c r="JT362" s="13"/>
      <c r="JU362" s="13"/>
      <c r="JV362" s="13"/>
      <c r="JW362" s="13"/>
      <c r="JX362" s="13"/>
      <c r="JY362" s="13"/>
      <c r="JZ362" s="13"/>
      <c r="KA362" s="13"/>
      <c r="KB362" s="13"/>
      <c r="KC362" s="13"/>
      <c r="KD362" s="13"/>
      <c r="KE362" s="13"/>
      <c r="KF362" s="13"/>
      <c r="KG362" s="13"/>
      <c r="KH362" s="13"/>
      <c r="KI362" s="13"/>
      <c r="KJ362" s="13"/>
      <c r="KK362" s="13"/>
      <c r="KL362" s="13"/>
      <c r="KM362" s="13"/>
      <c r="KN362" s="13"/>
      <c r="KO362" s="13"/>
      <c r="KP362" s="13"/>
      <c r="KQ362" s="13"/>
      <c r="KR362" s="13"/>
      <c r="KS362" s="13"/>
      <c r="KT362" s="13"/>
      <c r="KU362" s="13"/>
      <c r="KV362" s="13"/>
      <c r="KW362" s="13"/>
      <c r="KX362" s="13"/>
      <c r="KY362" s="13"/>
      <c r="KZ362" s="13"/>
      <c r="LA362" s="13"/>
      <c r="LB362" s="13"/>
      <c r="LC362" s="13"/>
      <c r="LD362" s="13"/>
      <c r="LE362" s="13"/>
      <c r="LF362" s="13"/>
      <c r="LG362" s="13"/>
      <c r="LH362" s="13"/>
      <c r="LI362" s="13"/>
      <c r="LJ362" s="13"/>
      <c r="LK362" s="13"/>
      <c r="LL362" s="13"/>
      <c r="LM362" s="13"/>
      <c r="LN362" s="13"/>
      <c r="LO362" s="13"/>
      <c r="LP362" s="13"/>
      <c r="LQ362" s="13"/>
      <c r="LR362" s="13"/>
      <c r="LS362" s="13"/>
      <c r="LT362" s="13"/>
      <c r="LU362" s="13"/>
      <c r="LV362" s="13"/>
      <c r="LW362" s="13"/>
      <c r="LX362" s="13"/>
      <c r="LY362" s="13"/>
      <c r="LZ362" s="13"/>
      <c r="MA362" s="13"/>
      <c r="MB362" s="13"/>
      <c r="MC362" s="13"/>
      <c r="MD362" s="13"/>
      <c r="ME362" s="13"/>
      <c r="MF362" s="13"/>
      <c r="MG362" s="13"/>
      <c r="MH362" s="13"/>
      <c r="MI362" s="13"/>
      <c r="MJ362" s="13"/>
      <c r="MK362" s="13"/>
      <c r="ML362" s="13"/>
      <c r="MM362" s="13"/>
      <c r="MN362" s="13"/>
      <c r="MO362" s="13"/>
      <c r="MP362" s="13"/>
      <c r="MQ362" s="13"/>
      <c r="MR362" s="13"/>
      <c r="MS362" s="13"/>
      <c r="MT362" s="13"/>
      <c r="MU362" s="13"/>
      <c r="MV362" s="13"/>
      <c r="MW362" s="13"/>
      <c r="MX362" s="13"/>
      <c r="MY362" s="13"/>
      <c r="MZ362" s="13"/>
      <c r="NA362" s="13"/>
      <c r="NB362" s="13"/>
      <c r="NC362" s="13"/>
      <c r="ND362" s="13"/>
      <c r="NE362" s="13"/>
      <c r="NF362" s="13"/>
      <c r="NG362" s="13"/>
      <c r="NH362" s="13"/>
      <c r="NI362" s="13"/>
      <c r="NJ362" s="13"/>
      <c r="NK362" s="13"/>
      <c r="NL362" s="13"/>
      <c r="NM362" s="13"/>
      <c r="NN362" s="13"/>
      <c r="NO362" s="13"/>
      <c r="NP362" s="13"/>
      <c r="NQ362" s="13"/>
      <c r="NR362" s="13"/>
      <c r="NS362" s="13"/>
      <c r="NT362" s="13"/>
      <c r="NU362" s="13"/>
      <c r="NV362" s="13"/>
      <c r="NW362" s="13"/>
      <c r="NX362" s="13"/>
      <c r="NY362" s="13"/>
      <c r="NZ362" s="13"/>
      <c r="OA362" s="13"/>
      <c r="OB362" s="13"/>
      <c r="OC362" s="13"/>
      <c r="OD362" s="13"/>
      <c r="OE362" s="13"/>
      <c r="OF362" s="13"/>
      <c r="OG362" s="13"/>
      <c r="OH362" s="13"/>
      <c r="OI362" s="13"/>
      <c r="OJ362" s="13"/>
      <c r="OK362" s="13"/>
      <c r="OL362" s="13"/>
      <c r="OM362" s="13"/>
      <c r="ON362" s="13"/>
      <c r="OO362" s="13"/>
      <c r="OP362" s="13"/>
      <c r="OQ362" s="13"/>
      <c r="OR362" s="13"/>
      <c r="OS362" s="13"/>
      <c r="OT362" s="13"/>
      <c r="OU362" s="13"/>
      <c r="OV362" s="13"/>
      <c r="OW362" s="13"/>
      <c r="OX362" s="13"/>
      <c r="OY362" s="13"/>
      <c r="OZ362" s="13"/>
      <c r="PA362" s="13"/>
      <c r="PB362" s="13"/>
      <c r="PC362" s="13"/>
      <c r="PD362" s="13"/>
      <c r="PE362" s="13"/>
      <c r="PF362" s="13"/>
      <c r="PG362" s="13"/>
      <c r="PH362" s="13"/>
      <c r="PI362" s="13"/>
      <c r="PJ362" s="13"/>
      <c r="PK362" s="13"/>
      <c r="PL362" s="13"/>
      <c r="PM362" s="13"/>
      <c r="PN362" s="13"/>
      <c r="PO362" s="13"/>
      <c r="PP362" s="13"/>
      <c r="PQ362" s="13"/>
      <c r="PR362" s="13"/>
      <c r="PS362" s="13"/>
      <c r="PT362" s="13"/>
      <c r="PU362" s="13"/>
      <c r="PV362" s="13"/>
      <c r="PW362" s="13"/>
      <c r="PX362" s="13"/>
      <c r="PY362" s="13"/>
      <c r="PZ362" s="13"/>
      <c r="QA362" s="13"/>
      <c r="QB362" s="13"/>
      <c r="QC362" s="13"/>
      <c r="QD362" s="13"/>
      <c r="QE362" s="13"/>
      <c r="QF362" s="13"/>
    </row>
    <row r="363" spans="8:448"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103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13"/>
      <c r="AZ363" s="13"/>
      <c r="BD363" s="157"/>
      <c r="BE363" s="158"/>
      <c r="BF363" s="76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  <c r="IT363" s="13"/>
      <c r="IU363" s="13"/>
      <c r="IV363" s="13"/>
      <c r="IW363" s="13"/>
      <c r="IX363" s="13"/>
      <c r="IY363" s="13"/>
      <c r="IZ363" s="13"/>
      <c r="JA363" s="13"/>
      <c r="JB363" s="13"/>
      <c r="JC363" s="13"/>
      <c r="JD363" s="13"/>
      <c r="JE363" s="13"/>
      <c r="JF363" s="13"/>
      <c r="JG363" s="13"/>
      <c r="JH363" s="13"/>
      <c r="JI363" s="13"/>
      <c r="JJ363" s="13"/>
      <c r="JK363" s="13"/>
      <c r="JL363" s="13"/>
      <c r="JM363" s="13"/>
      <c r="JN363" s="13"/>
      <c r="JO363" s="13"/>
      <c r="JP363" s="13"/>
      <c r="JQ363" s="13"/>
      <c r="JR363" s="13"/>
      <c r="JS363" s="13"/>
      <c r="JT363" s="13"/>
      <c r="JU363" s="13"/>
      <c r="JV363" s="13"/>
      <c r="JW363" s="13"/>
      <c r="JX363" s="13"/>
      <c r="JY363" s="13"/>
      <c r="JZ363" s="13"/>
      <c r="KA363" s="13"/>
      <c r="KB363" s="13"/>
      <c r="KC363" s="13"/>
      <c r="KD363" s="13"/>
      <c r="KE363" s="13"/>
      <c r="KF363" s="13"/>
      <c r="KG363" s="13"/>
      <c r="KH363" s="13"/>
      <c r="KI363" s="13"/>
      <c r="KJ363" s="13"/>
      <c r="KK363" s="13"/>
      <c r="KL363" s="13"/>
      <c r="KM363" s="13"/>
      <c r="KN363" s="13"/>
      <c r="KO363" s="13"/>
      <c r="KP363" s="13"/>
      <c r="KQ363" s="13"/>
      <c r="KR363" s="13"/>
      <c r="KS363" s="13"/>
      <c r="KT363" s="13"/>
      <c r="KU363" s="13"/>
      <c r="KV363" s="13"/>
      <c r="KW363" s="13"/>
      <c r="KX363" s="13"/>
      <c r="KY363" s="13"/>
      <c r="KZ363" s="13"/>
      <c r="LA363" s="13"/>
      <c r="LB363" s="13"/>
      <c r="LC363" s="13"/>
      <c r="LD363" s="13"/>
      <c r="LE363" s="13"/>
      <c r="LF363" s="13"/>
      <c r="LG363" s="13"/>
      <c r="LH363" s="13"/>
      <c r="LI363" s="13"/>
      <c r="LJ363" s="13"/>
      <c r="LK363" s="13"/>
      <c r="LL363" s="13"/>
      <c r="LM363" s="13"/>
      <c r="LN363" s="13"/>
      <c r="LO363" s="13"/>
      <c r="LP363" s="13"/>
      <c r="LQ363" s="13"/>
      <c r="LR363" s="13"/>
      <c r="LS363" s="13"/>
      <c r="LT363" s="13"/>
      <c r="LU363" s="13"/>
      <c r="LV363" s="13"/>
      <c r="LW363" s="13"/>
      <c r="LX363" s="13"/>
      <c r="LY363" s="13"/>
      <c r="LZ363" s="13"/>
      <c r="MA363" s="13"/>
      <c r="MB363" s="13"/>
      <c r="MC363" s="13"/>
      <c r="MD363" s="13"/>
      <c r="ME363" s="13"/>
      <c r="MF363" s="13"/>
      <c r="MG363" s="13"/>
      <c r="MH363" s="13"/>
      <c r="MI363" s="13"/>
      <c r="MJ363" s="13"/>
      <c r="MK363" s="13"/>
      <c r="ML363" s="13"/>
      <c r="MM363" s="13"/>
      <c r="MN363" s="13"/>
      <c r="MO363" s="13"/>
      <c r="MP363" s="13"/>
      <c r="MQ363" s="13"/>
      <c r="MR363" s="13"/>
      <c r="MS363" s="13"/>
      <c r="MT363" s="13"/>
      <c r="MU363" s="13"/>
      <c r="MV363" s="13"/>
      <c r="MW363" s="13"/>
      <c r="MX363" s="13"/>
      <c r="MY363" s="13"/>
      <c r="MZ363" s="13"/>
      <c r="NA363" s="13"/>
      <c r="NB363" s="13"/>
      <c r="NC363" s="13"/>
      <c r="ND363" s="13"/>
      <c r="NE363" s="13"/>
      <c r="NF363" s="13"/>
      <c r="NG363" s="13"/>
      <c r="NH363" s="13"/>
      <c r="NI363" s="13"/>
      <c r="NJ363" s="13"/>
      <c r="NK363" s="13"/>
      <c r="NL363" s="13"/>
      <c r="NM363" s="13"/>
      <c r="NN363" s="13"/>
      <c r="NO363" s="13"/>
      <c r="NP363" s="13"/>
      <c r="NQ363" s="13"/>
      <c r="NR363" s="13"/>
      <c r="NS363" s="13"/>
      <c r="NT363" s="13"/>
      <c r="NU363" s="13"/>
      <c r="NV363" s="13"/>
      <c r="NW363" s="13"/>
      <c r="NX363" s="13"/>
      <c r="NY363" s="13"/>
      <c r="NZ363" s="13"/>
      <c r="OA363" s="13"/>
      <c r="OB363" s="13"/>
      <c r="OC363" s="13"/>
      <c r="OD363" s="13"/>
      <c r="OE363" s="13"/>
      <c r="OF363" s="13"/>
      <c r="OG363" s="13"/>
      <c r="OH363" s="13"/>
      <c r="OI363" s="13"/>
      <c r="OJ363" s="13"/>
      <c r="OK363" s="13"/>
      <c r="OL363" s="13"/>
      <c r="OM363" s="13"/>
      <c r="ON363" s="13"/>
      <c r="OO363" s="13"/>
      <c r="OP363" s="13"/>
      <c r="OQ363" s="13"/>
      <c r="OR363" s="13"/>
      <c r="OS363" s="13"/>
      <c r="OT363" s="13"/>
      <c r="OU363" s="13"/>
      <c r="OV363" s="13"/>
      <c r="OW363" s="13"/>
      <c r="OX363" s="13"/>
      <c r="OY363" s="13"/>
      <c r="OZ363" s="13"/>
      <c r="PA363" s="13"/>
      <c r="PB363" s="13"/>
      <c r="PC363" s="13"/>
      <c r="PD363" s="13"/>
      <c r="PE363" s="13"/>
      <c r="PF363" s="13"/>
      <c r="PG363" s="13"/>
      <c r="PH363" s="13"/>
      <c r="PI363" s="13"/>
      <c r="PJ363" s="13"/>
      <c r="PK363" s="13"/>
      <c r="PL363" s="13"/>
      <c r="PM363" s="13"/>
      <c r="PN363" s="13"/>
      <c r="PO363" s="13"/>
      <c r="PP363" s="13"/>
      <c r="PQ363" s="13"/>
      <c r="PR363" s="13"/>
      <c r="PS363" s="13"/>
      <c r="PT363" s="13"/>
      <c r="PU363" s="13"/>
      <c r="PV363" s="13"/>
      <c r="PW363" s="13"/>
      <c r="PX363" s="13"/>
      <c r="PY363" s="13"/>
      <c r="PZ363" s="13"/>
      <c r="QA363" s="13"/>
      <c r="QB363" s="13"/>
      <c r="QC363" s="13"/>
      <c r="QD363" s="13"/>
      <c r="QE363" s="13"/>
      <c r="QF363" s="13"/>
    </row>
    <row r="364" spans="8:448"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103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13"/>
      <c r="AZ364" s="13"/>
      <c r="BD364" s="157"/>
      <c r="BE364" s="158"/>
      <c r="BF364" s="76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  <c r="IW364" s="13"/>
      <c r="IX364" s="13"/>
      <c r="IY364" s="13"/>
      <c r="IZ364" s="13"/>
      <c r="JA364" s="13"/>
      <c r="JB364" s="13"/>
      <c r="JC364" s="13"/>
      <c r="JD364" s="13"/>
      <c r="JE364" s="13"/>
      <c r="JF364" s="13"/>
      <c r="JG364" s="13"/>
      <c r="JH364" s="13"/>
      <c r="JI364" s="13"/>
      <c r="JJ364" s="13"/>
      <c r="JK364" s="13"/>
      <c r="JL364" s="13"/>
      <c r="JM364" s="13"/>
      <c r="JN364" s="13"/>
      <c r="JO364" s="13"/>
      <c r="JP364" s="13"/>
      <c r="JQ364" s="13"/>
      <c r="JR364" s="13"/>
      <c r="JS364" s="13"/>
      <c r="JT364" s="13"/>
      <c r="JU364" s="13"/>
      <c r="JV364" s="13"/>
      <c r="JW364" s="13"/>
      <c r="JX364" s="13"/>
      <c r="JY364" s="13"/>
      <c r="JZ364" s="13"/>
      <c r="KA364" s="13"/>
      <c r="KB364" s="13"/>
      <c r="KC364" s="13"/>
      <c r="KD364" s="13"/>
      <c r="KE364" s="13"/>
      <c r="KF364" s="13"/>
      <c r="KG364" s="13"/>
      <c r="KH364" s="13"/>
      <c r="KI364" s="13"/>
      <c r="KJ364" s="13"/>
      <c r="KK364" s="13"/>
      <c r="KL364" s="13"/>
      <c r="KM364" s="13"/>
      <c r="KN364" s="13"/>
      <c r="KO364" s="13"/>
      <c r="KP364" s="13"/>
      <c r="KQ364" s="13"/>
      <c r="KR364" s="13"/>
      <c r="KS364" s="13"/>
      <c r="KT364" s="13"/>
      <c r="KU364" s="13"/>
      <c r="KV364" s="13"/>
      <c r="KW364" s="13"/>
      <c r="KX364" s="13"/>
      <c r="KY364" s="13"/>
      <c r="KZ364" s="13"/>
      <c r="LA364" s="13"/>
      <c r="LB364" s="13"/>
      <c r="LC364" s="13"/>
      <c r="LD364" s="13"/>
      <c r="LE364" s="13"/>
      <c r="LF364" s="13"/>
      <c r="LG364" s="13"/>
      <c r="LH364" s="13"/>
      <c r="LI364" s="13"/>
      <c r="LJ364" s="13"/>
      <c r="LK364" s="13"/>
      <c r="LL364" s="13"/>
      <c r="LM364" s="13"/>
      <c r="LN364" s="13"/>
      <c r="LO364" s="13"/>
      <c r="LP364" s="13"/>
      <c r="LQ364" s="13"/>
      <c r="LR364" s="13"/>
      <c r="LS364" s="13"/>
      <c r="LT364" s="13"/>
      <c r="LU364" s="13"/>
      <c r="LV364" s="13"/>
      <c r="LW364" s="13"/>
      <c r="LX364" s="13"/>
      <c r="LY364" s="13"/>
      <c r="LZ364" s="13"/>
      <c r="MA364" s="13"/>
      <c r="MB364" s="13"/>
      <c r="MC364" s="13"/>
      <c r="MD364" s="13"/>
      <c r="ME364" s="13"/>
      <c r="MF364" s="13"/>
      <c r="MG364" s="13"/>
      <c r="MH364" s="13"/>
      <c r="MI364" s="13"/>
      <c r="MJ364" s="13"/>
      <c r="MK364" s="13"/>
      <c r="ML364" s="13"/>
      <c r="MM364" s="13"/>
      <c r="MN364" s="13"/>
      <c r="MO364" s="13"/>
      <c r="MP364" s="13"/>
      <c r="MQ364" s="13"/>
      <c r="MR364" s="13"/>
      <c r="MS364" s="13"/>
      <c r="MT364" s="13"/>
      <c r="MU364" s="13"/>
      <c r="MV364" s="13"/>
      <c r="MW364" s="13"/>
      <c r="MX364" s="13"/>
      <c r="MY364" s="13"/>
      <c r="MZ364" s="13"/>
      <c r="NA364" s="13"/>
      <c r="NB364" s="13"/>
      <c r="NC364" s="13"/>
      <c r="ND364" s="13"/>
      <c r="NE364" s="13"/>
      <c r="NF364" s="13"/>
      <c r="NG364" s="13"/>
      <c r="NH364" s="13"/>
      <c r="NI364" s="13"/>
      <c r="NJ364" s="13"/>
      <c r="NK364" s="13"/>
      <c r="NL364" s="13"/>
      <c r="NM364" s="13"/>
      <c r="NN364" s="13"/>
      <c r="NO364" s="13"/>
      <c r="NP364" s="13"/>
      <c r="NQ364" s="13"/>
      <c r="NR364" s="13"/>
      <c r="NS364" s="13"/>
      <c r="NT364" s="13"/>
      <c r="NU364" s="13"/>
      <c r="NV364" s="13"/>
      <c r="NW364" s="13"/>
      <c r="NX364" s="13"/>
      <c r="NY364" s="13"/>
      <c r="NZ364" s="13"/>
      <c r="OA364" s="13"/>
      <c r="OB364" s="13"/>
      <c r="OC364" s="13"/>
      <c r="OD364" s="13"/>
      <c r="OE364" s="13"/>
      <c r="OF364" s="13"/>
      <c r="OG364" s="13"/>
      <c r="OH364" s="13"/>
      <c r="OI364" s="13"/>
      <c r="OJ364" s="13"/>
      <c r="OK364" s="13"/>
      <c r="OL364" s="13"/>
      <c r="OM364" s="13"/>
      <c r="ON364" s="13"/>
      <c r="OO364" s="13"/>
      <c r="OP364" s="13"/>
      <c r="OQ364" s="13"/>
      <c r="OR364" s="13"/>
      <c r="OS364" s="13"/>
      <c r="OT364" s="13"/>
      <c r="OU364" s="13"/>
      <c r="OV364" s="13"/>
      <c r="OW364" s="13"/>
      <c r="OX364" s="13"/>
      <c r="OY364" s="13"/>
      <c r="OZ364" s="13"/>
      <c r="PA364" s="13"/>
      <c r="PB364" s="13"/>
      <c r="PC364" s="13"/>
      <c r="PD364" s="13"/>
      <c r="PE364" s="13"/>
      <c r="PF364" s="13"/>
      <c r="PG364" s="13"/>
      <c r="PH364" s="13"/>
      <c r="PI364" s="13"/>
      <c r="PJ364" s="13"/>
      <c r="PK364" s="13"/>
      <c r="PL364" s="13"/>
      <c r="PM364" s="13"/>
      <c r="PN364" s="13"/>
      <c r="PO364" s="13"/>
      <c r="PP364" s="13"/>
      <c r="PQ364" s="13"/>
      <c r="PR364" s="13"/>
      <c r="PS364" s="13"/>
      <c r="PT364" s="13"/>
      <c r="PU364" s="13"/>
      <c r="PV364" s="13"/>
      <c r="PW364" s="13"/>
      <c r="PX364" s="13"/>
      <c r="PY364" s="13"/>
      <c r="PZ364" s="13"/>
      <c r="QA364" s="13"/>
      <c r="QB364" s="13"/>
      <c r="QC364" s="13"/>
      <c r="QD364" s="13"/>
      <c r="QE364" s="13"/>
      <c r="QF364" s="13"/>
    </row>
    <row r="365" spans="8:448"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103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13"/>
      <c r="AZ365" s="13"/>
      <c r="BD365" s="157"/>
      <c r="BE365" s="158"/>
      <c r="BF365" s="76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  <c r="IV365" s="13"/>
      <c r="IW365" s="13"/>
      <c r="IX365" s="13"/>
      <c r="IY365" s="13"/>
      <c r="IZ365" s="13"/>
      <c r="JA365" s="13"/>
      <c r="JB365" s="13"/>
      <c r="JC365" s="13"/>
      <c r="JD365" s="13"/>
      <c r="JE365" s="13"/>
      <c r="JF365" s="13"/>
      <c r="JG365" s="13"/>
      <c r="JH365" s="13"/>
      <c r="JI365" s="13"/>
      <c r="JJ365" s="13"/>
      <c r="JK365" s="13"/>
      <c r="JL365" s="13"/>
      <c r="JM365" s="13"/>
      <c r="JN365" s="13"/>
      <c r="JO365" s="13"/>
      <c r="JP365" s="13"/>
      <c r="JQ365" s="13"/>
      <c r="JR365" s="13"/>
      <c r="JS365" s="13"/>
      <c r="JT365" s="13"/>
      <c r="JU365" s="13"/>
      <c r="JV365" s="13"/>
      <c r="JW365" s="13"/>
      <c r="JX365" s="13"/>
      <c r="JY365" s="13"/>
      <c r="JZ365" s="13"/>
      <c r="KA365" s="13"/>
      <c r="KB365" s="13"/>
      <c r="KC365" s="13"/>
      <c r="KD365" s="13"/>
      <c r="KE365" s="13"/>
      <c r="KF365" s="13"/>
      <c r="KG365" s="13"/>
      <c r="KH365" s="13"/>
      <c r="KI365" s="13"/>
      <c r="KJ365" s="13"/>
      <c r="KK365" s="13"/>
      <c r="KL365" s="13"/>
      <c r="KM365" s="13"/>
      <c r="KN365" s="13"/>
      <c r="KO365" s="13"/>
      <c r="KP365" s="13"/>
      <c r="KQ365" s="13"/>
      <c r="KR365" s="13"/>
      <c r="KS365" s="13"/>
      <c r="KT365" s="13"/>
      <c r="KU365" s="13"/>
      <c r="KV365" s="13"/>
      <c r="KW365" s="13"/>
      <c r="KX365" s="13"/>
      <c r="KY365" s="13"/>
      <c r="KZ365" s="13"/>
      <c r="LA365" s="13"/>
      <c r="LB365" s="13"/>
      <c r="LC365" s="13"/>
      <c r="LD365" s="13"/>
      <c r="LE365" s="13"/>
      <c r="LF365" s="13"/>
      <c r="LG365" s="13"/>
      <c r="LH365" s="13"/>
      <c r="LI365" s="13"/>
      <c r="LJ365" s="13"/>
      <c r="LK365" s="13"/>
      <c r="LL365" s="13"/>
      <c r="LM365" s="13"/>
      <c r="LN365" s="13"/>
      <c r="LO365" s="13"/>
      <c r="LP365" s="13"/>
      <c r="LQ365" s="13"/>
      <c r="LR365" s="13"/>
      <c r="LS365" s="13"/>
      <c r="LT365" s="13"/>
      <c r="LU365" s="13"/>
      <c r="LV365" s="13"/>
      <c r="LW365" s="13"/>
      <c r="LX365" s="13"/>
      <c r="LY365" s="13"/>
      <c r="LZ365" s="13"/>
      <c r="MA365" s="13"/>
      <c r="MB365" s="13"/>
      <c r="MC365" s="13"/>
      <c r="MD365" s="13"/>
      <c r="ME365" s="13"/>
      <c r="MF365" s="13"/>
      <c r="MG365" s="13"/>
      <c r="MH365" s="13"/>
      <c r="MI365" s="13"/>
      <c r="MJ365" s="13"/>
      <c r="MK365" s="13"/>
      <c r="ML365" s="13"/>
      <c r="MM365" s="13"/>
      <c r="MN365" s="13"/>
      <c r="MO365" s="13"/>
      <c r="MP365" s="13"/>
      <c r="MQ365" s="13"/>
      <c r="MR365" s="13"/>
      <c r="MS365" s="13"/>
      <c r="MT365" s="13"/>
      <c r="MU365" s="13"/>
      <c r="MV365" s="13"/>
      <c r="MW365" s="13"/>
      <c r="MX365" s="13"/>
      <c r="MY365" s="13"/>
      <c r="MZ365" s="13"/>
      <c r="NA365" s="13"/>
      <c r="NB365" s="13"/>
      <c r="NC365" s="13"/>
      <c r="ND365" s="13"/>
      <c r="NE365" s="13"/>
      <c r="NF365" s="13"/>
      <c r="NG365" s="13"/>
      <c r="NH365" s="13"/>
      <c r="NI365" s="13"/>
      <c r="NJ365" s="13"/>
      <c r="NK365" s="13"/>
      <c r="NL365" s="13"/>
      <c r="NM365" s="13"/>
      <c r="NN365" s="13"/>
      <c r="NO365" s="13"/>
      <c r="NP365" s="13"/>
      <c r="NQ365" s="13"/>
      <c r="NR365" s="13"/>
      <c r="NS365" s="13"/>
      <c r="NT365" s="13"/>
      <c r="NU365" s="13"/>
      <c r="NV365" s="13"/>
      <c r="NW365" s="13"/>
      <c r="NX365" s="13"/>
      <c r="NY365" s="13"/>
      <c r="NZ365" s="13"/>
      <c r="OA365" s="13"/>
      <c r="OB365" s="13"/>
      <c r="OC365" s="13"/>
      <c r="OD365" s="13"/>
      <c r="OE365" s="13"/>
      <c r="OF365" s="13"/>
      <c r="OG365" s="13"/>
      <c r="OH365" s="13"/>
      <c r="OI365" s="13"/>
      <c r="OJ365" s="13"/>
      <c r="OK365" s="13"/>
      <c r="OL365" s="13"/>
      <c r="OM365" s="13"/>
      <c r="ON365" s="13"/>
      <c r="OO365" s="13"/>
      <c r="OP365" s="13"/>
      <c r="OQ365" s="13"/>
      <c r="OR365" s="13"/>
      <c r="OS365" s="13"/>
      <c r="OT365" s="13"/>
      <c r="OU365" s="13"/>
      <c r="OV365" s="13"/>
      <c r="OW365" s="13"/>
      <c r="OX365" s="13"/>
      <c r="OY365" s="13"/>
      <c r="OZ365" s="13"/>
      <c r="PA365" s="13"/>
      <c r="PB365" s="13"/>
      <c r="PC365" s="13"/>
      <c r="PD365" s="13"/>
      <c r="PE365" s="13"/>
      <c r="PF365" s="13"/>
      <c r="PG365" s="13"/>
      <c r="PH365" s="13"/>
      <c r="PI365" s="13"/>
      <c r="PJ365" s="13"/>
      <c r="PK365" s="13"/>
      <c r="PL365" s="13"/>
      <c r="PM365" s="13"/>
      <c r="PN365" s="13"/>
      <c r="PO365" s="13"/>
      <c r="PP365" s="13"/>
      <c r="PQ365" s="13"/>
      <c r="PR365" s="13"/>
      <c r="PS365" s="13"/>
      <c r="PT365" s="13"/>
      <c r="PU365" s="13"/>
      <c r="PV365" s="13"/>
      <c r="PW365" s="13"/>
      <c r="PX365" s="13"/>
      <c r="PY365" s="13"/>
      <c r="PZ365" s="13"/>
      <c r="QA365" s="13"/>
      <c r="QB365" s="13"/>
      <c r="QC365" s="13"/>
      <c r="QD365" s="13"/>
      <c r="QE365" s="13"/>
      <c r="QF365" s="13"/>
    </row>
    <row r="366" spans="8:448"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103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13"/>
      <c r="AZ366" s="13"/>
      <c r="BD366" s="157"/>
      <c r="BE366" s="158"/>
      <c r="BF366" s="76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  <c r="IT366" s="13"/>
      <c r="IU366" s="13"/>
      <c r="IV366" s="13"/>
      <c r="IW366" s="13"/>
      <c r="IX366" s="13"/>
      <c r="IY366" s="13"/>
      <c r="IZ366" s="13"/>
      <c r="JA366" s="13"/>
      <c r="JB366" s="13"/>
      <c r="JC366" s="13"/>
      <c r="JD366" s="13"/>
      <c r="JE366" s="13"/>
      <c r="JF366" s="13"/>
      <c r="JG366" s="13"/>
      <c r="JH366" s="13"/>
      <c r="JI366" s="13"/>
      <c r="JJ366" s="13"/>
      <c r="JK366" s="13"/>
      <c r="JL366" s="13"/>
      <c r="JM366" s="13"/>
      <c r="JN366" s="13"/>
      <c r="JO366" s="13"/>
      <c r="JP366" s="13"/>
      <c r="JQ366" s="13"/>
      <c r="JR366" s="13"/>
      <c r="JS366" s="13"/>
      <c r="JT366" s="13"/>
      <c r="JU366" s="13"/>
      <c r="JV366" s="13"/>
      <c r="JW366" s="13"/>
      <c r="JX366" s="13"/>
      <c r="JY366" s="13"/>
      <c r="JZ366" s="13"/>
      <c r="KA366" s="13"/>
      <c r="KB366" s="13"/>
      <c r="KC366" s="13"/>
      <c r="KD366" s="13"/>
      <c r="KE366" s="13"/>
      <c r="KF366" s="13"/>
      <c r="KG366" s="13"/>
      <c r="KH366" s="13"/>
      <c r="KI366" s="13"/>
      <c r="KJ366" s="13"/>
      <c r="KK366" s="13"/>
      <c r="KL366" s="13"/>
      <c r="KM366" s="13"/>
      <c r="KN366" s="13"/>
      <c r="KO366" s="13"/>
      <c r="KP366" s="13"/>
      <c r="KQ366" s="13"/>
      <c r="KR366" s="13"/>
      <c r="KS366" s="13"/>
      <c r="KT366" s="13"/>
      <c r="KU366" s="13"/>
      <c r="KV366" s="13"/>
      <c r="KW366" s="13"/>
      <c r="KX366" s="13"/>
      <c r="KY366" s="13"/>
      <c r="KZ366" s="13"/>
      <c r="LA366" s="13"/>
      <c r="LB366" s="13"/>
      <c r="LC366" s="13"/>
      <c r="LD366" s="13"/>
      <c r="LE366" s="13"/>
      <c r="LF366" s="13"/>
      <c r="LG366" s="13"/>
      <c r="LH366" s="13"/>
      <c r="LI366" s="13"/>
      <c r="LJ366" s="13"/>
      <c r="LK366" s="13"/>
      <c r="LL366" s="13"/>
      <c r="LM366" s="13"/>
      <c r="LN366" s="13"/>
      <c r="LO366" s="13"/>
      <c r="LP366" s="13"/>
      <c r="LQ366" s="13"/>
      <c r="LR366" s="13"/>
      <c r="LS366" s="13"/>
      <c r="LT366" s="13"/>
      <c r="LU366" s="13"/>
      <c r="LV366" s="13"/>
      <c r="LW366" s="13"/>
      <c r="LX366" s="13"/>
      <c r="LY366" s="13"/>
      <c r="LZ366" s="13"/>
      <c r="MA366" s="13"/>
      <c r="MB366" s="13"/>
      <c r="MC366" s="13"/>
      <c r="MD366" s="13"/>
      <c r="ME366" s="13"/>
      <c r="MF366" s="13"/>
      <c r="MG366" s="13"/>
      <c r="MH366" s="13"/>
      <c r="MI366" s="13"/>
      <c r="MJ366" s="13"/>
      <c r="MK366" s="13"/>
      <c r="ML366" s="13"/>
      <c r="MM366" s="13"/>
      <c r="MN366" s="13"/>
      <c r="MO366" s="13"/>
      <c r="MP366" s="13"/>
      <c r="MQ366" s="13"/>
      <c r="MR366" s="13"/>
      <c r="MS366" s="13"/>
      <c r="MT366" s="13"/>
      <c r="MU366" s="13"/>
      <c r="MV366" s="13"/>
      <c r="MW366" s="13"/>
      <c r="MX366" s="13"/>
      <c r="MY366" s="13"/>
      <c r="MZ366" s="13"/>
      <c r="NA366" s="13"/>
      <c r="NB366" s="13"/>
      <c r="NC366" s="13"/>
      <c r="ND366" s="13"/>
      <c r="NE366" s="13"/>
      <c r="NF366" s="13"/>
      <c r="NG366" s="13"/>
      <c r="NH366" s="13"/>
      <c r="NI366" s="13"/>
      <c r="NJ366" s="13"/>
      <c r="NK366" s="13"/>
      <c r="NL366" s="13"/>
      <c r="NM366" s="13"/>
      <c r="NN366" s="13"/>
      <c r="NO366" s="13"/>
      <c r="NP366" s="13"/>
      <c r="NQ366" s="13"/>
      <c r="NR366" s="13"/>
      <c r="NS366" s="13"/>
      <c r="NT366" s="13"/>
      <c r="NU366" s="13"/>
      <c r="NV366" s="13"/>
      <c r="NW366" s="13"/>
      <c r="NX366" s="13"/>
      <c r="NY366" s="13"/>
      <c r="NZ366" s="13"/>
      <c r="OA366" s="13"/>
      <c r="OB366" s="13"/>
      <c r="OC366" s="13"/>
      <c r="OD366" s="13"/>
      <c r="OE366" s="13"/>
      <c r="OF366" s="13"/>
      <c r="OG366" s="13"/>
      <c r="OH366" s="13"/>
      <c r="OI366" s="13"/>
      <c r="OJ366" s="13"/>
      <c r="OK366" s="13"/>
      <c r="OL366" s="13"/>
      <c r="OM366" s="13"/>
      <c r="ON366" s="13"/>
      <c r="OO366" s="13"/>
      <c r="OP366" s="13"/>
      <c r="OQ366" s="13"/>
      <c r="OR366" s="13"/>
      <c r="OS366" s="13"/>
      <c r="OT366" s="13"/>
      <c r="OU366" s="13"/>
      <c r="OV366" s="13"/>
      <c r="OW366" s="13"/>
      <c r="OX366" s="13"/>
      <c r="OY366" s="13"/>
      <c r="OZ366" s="13"/>
      <c r="PA366" s="13"/>
      <c r="PB366" s="13"/>
      <c r="PC366" s="13"/>
      <c r="PD366" s="13"/>
      <c r="PE366" s="13"/>
      <c r="PF366" s="13"/>
      <c r="PG366" s="13"/>
      <c r="PH366" s="13"/>
      <c r="PI366" s="13"/>
      <c r="PJ366" s="13"/>
      <c r="PK366" s="13"/>
      <c r="PL366" s="13"/>
      <c r="PM366" s="13"/>
      <c r="PN366" s="13"/>
      <c r="PO366" s="13"/>
      <c r="PP366" s="13"/>
      <c r="PQ366" s="13"/>
      <c r="PR366" s="13"/>
      <c r="PS366" s="13"/>
      <c r="PT366" s="13"/>
      <c r="PU366" s="13"/>
      <c r="PV366" s="13"/>
      <c r="PW366" s="13"/>
      <c r="PX366" s="13"/>
      <c r="PY366" s="13"/>
      <c r="PZ366" s="13"/>
      <c r="QA366" s="13"/>
      <c r="QB366" s="13"/>
      <c r="QC366" s="13"/>
      <c r="QD366" s="13"/>
      <c r="QE366" s="13"/>
      <c r="QF366" s="13"/>
    </row>
    <row r="367" spans="8:448"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103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13"/>
      <c r="AZ367" s="13"/>
      <c r="BD367" s="157"/>
      <c r="BE367" s="158"/>
      <c r="BF367" s="76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  <c r="IN367" s="13"/>
      <c r="IO367" s="13"/>
      <c r="IP367" s="13"/>
      <c r="IQ367" s="13"/>
      <c r="IR367" s="13"/>
      <c r="IS367" s="13"/>
      <c r="IT367" s="13"/>
      <c r="IU367" s="13"/>
      <c r="IV367" s="13"/>
      <c r="IW367" s="13"/>
      <c r="IX367" s="13"/>
      <c r="IY367" s="13"/>
      <c r="IZ367" s="13"/>
      <c r="JA367" s="13"/>
      <c r="JB367" s="13"/>
      <c r="JC367" s="13"/>
      <c r="JD367" s="13"/>
      <c r="JE367" s="13"/>
      <c r="JF367" s="13"/>
      <c r="JG367" s="13"/>
      <c r="JH367" s="13"/>
      <c r="JI367" s="13"/>
      <c r="JJ367" s="13"/>
      <c r="JK367" s="13"/>
      <c r="JL367" s="13"/>
      <c r="JM367" s="13"/>
      <c r="JN367" s="13"/>
      <c r="JO367" s="13"/>
      <c r="JP367" s="13"/>
      <c r="JQ367" s="13"/>
      <c r="JR367" s="13"/>
      <c r="JS367" s="13"/>
      <c r="JT367" s="13"/>
      <c r="JU367" s="13"/>
      <c r="JV367" s="13"/>
      <c r="JW367" s="13"/>
      <c r="JX367" s="13"/>
      <c r="JY367" s="13"/>
      <c r="JZ367" s="13"/>
      <c r="KA367" s="13"/>
      <c r="KB367" s="13"/>
      <c r="KC367" s="13"/>
      <c r="KD367" s="13"/>
      <c r="KE367" s="13"/>
      <c r="KF367" s="13"/>
      <c r="KG367" s="13"/>
      <c r="KH367" s="13"/>
      <c r="KI367" s="13"/>
      <c r="KJ367" s="13"/>
      <c r="KK367" s="13"/>
      <c r="KL367" s="13"/>
      <c r="KM367" s="13"/>
      <c r="KN367" s="13"/>
      <c r="KO367" s="13"/>
      <c r="KP367" s="13"/>
      <c r="KQ367" s="13"/>
      <c r="KR367" s="13"/>
      <c r="KS367" s="13"/>
      <c r="KT367" s="13"/>
      <c r="KU367" s="13"/>
      <c r="KV367" s="13"/>
      <c r="KW367" s="13"/>
      <c r="KX367" s="13"/>
      <c r="KY367" s="13"/>
      <c r="KZ367" s="13"/>
      <c r="LA367" s="13"/>
      <c r="LB367" s="13"/>
      <c r="LC367" s="13"/>
      <c r="LD367" s="13"/>
      <c r="LE367" s="13"/>
      <c r="LF367" s="13"/>
      <c r="LG367" s="13"/>
      <c r="LH367" s="13"/>
      <c r="LI367" s="13"/>
      <c r="LJ367" s="13"/>
      <c r="LK367" s="13"/>
      <c r="LL367" s="13"/>
      <c r="LM367" s="13"/>
      <c r="LN367" s="13"/>
      <c r="LO367" s="13"/>
      <c r="LP367" s="13"/>
      <c r="LQ367" s="13"/>
      <c r="LR367" s="13"/>
      <c r="LS367" s="13"/>
      <c r="LT367" s="13"/>
      <c r="LU367" s="13"/>
      <c r="LV367" s="13"/>
      <c r="LW367" s="13"/>
      <c r="LX367" s="13"/>
      <c r="LY367" s="13"/>
      <c r="LZ367" s="13"/>
      <c r="MA367" s="13"/>
      <c r="MB367" s="13"/>
      <c r="MC367" s="13"/>
      <c r="MD367" s="13"/>
      <c r="ME367" s="13"/>
      <c r="MF367" s="13"/>
      <c r="MG367" s="13"/>
      <c r="MH367" s="13"/>
      <c r="MI367" s="13"/>
      <c r="MJ367" s="13"/>
      <c r="MK367" s="13"/>
      <c r="ML367" s="13"/>
      <c r="MM367" s="13"/>
      <c r="MN367" s="13"/>
      <c r="MO367" s="13"/>
      <c r="MP367" s="13"/>
      <c r="MQ367" s="13"/>
      <c r="MR367" s="13"/>
      <c r="MS367" s="13"/>
      <c r="MT367" s="13"/>
      <c r="MU367" s="13"/>
      <c r="MV367" s="13"/>
      <c r="MW367" s="13"/>
      <c r="MX367" s="13"/>
      <c r="MY367" s="13"/>
      <c r="MZ367" s="13"/>
      <c r="NA367" s="13"/>
      <c r="NB367" s="13"/>
      <c r="NC367" s="13"/>
      <c r="ND367" s="13"/>
      <c r="NE367" s="13"/>
      <c r="NF367" s="13"/>
      <c r="NG367" s="13"/>
      <c r="NH367" s="13"/>
      <c r="NI367" s="13"/>
      <c r="NJ367" s="13"/>
      <c r="NK367" s="13"/>
      <c r="NL367" s="13"/>
      <c r="NM367" s="13"/>
      <c r="NN367" s="13"/>
      <c r="NO367" s="13"/>
      <c r="NP367" s="13"/>
      <c r="NQ367" s="13"/>
      <c r="NR367" s="13"/>
      <c r="NS367" s="13"/>
      <c r="NT367" s="13"/>
      <c r="NU367" s="13"/>
      <c r="NV367" s="13"/>
      <c r="NW367" s="13"/>
      <c r="NX367" s="13"/>
      <c r="NY367" s="13"/>
      <c r="NZ367" s="13"/>
      <c r="OA367" s="13"/>
      <c r="OB367" s="13"/>
      <c r="OC367" s="13"/>
      <c r="OD367" s="13"/>
      <c r="OE367" s="13"/>
      <c r="OF367" s="13"/>
      <c r="OG367" s="13"/>
      <c r="OH367" s="13"/>
      <c r="OI367" s="13"/>
      <c r="OJ367" s="13"/>
      <c r="OK367" s="13"/>
      <c r="OL367" s="13"/>
      <c r="OM367" s="13"/>
      <c r="ON367" s="13"/>
      <c r="OO367" s="13"/>
      <c r="OP367" s="13"/>
      <c r="OQ367" s="13"/>
      <c r="OR367" s="13"/>
      <c r="OS367" s="13"/>
      <c r="OT367" s="13"/>
      <c r="OU367" s="13"/>
      <c r="OV367" s="13"/>
      <c r="OW367" s="13"/>
      <c r="OX367" s="13"/>
      <c r="OY367" s="13"/>
      <c r="OZ367" s="13"/>
      <c r="PA367" s="13"/>
      <c r="PB367" s="13"/>
      <c r="PC367" s="13"/>
      <c r="PD367" s="13"/>
      <c r="PE367" s="13"/>
      <c r="PF367" s="13"/>
      <c r="PG367" s="13"/>
      <c r="PH367" s="13"/>
      <c r="PI367" s="13"/>
      <c r="PJ367" s="13"/>
      <c r="PK367" s="13"/>
      <c r="PL367" s="13"/>
      <c r="PM367" s="13"/>
      <c r="PN367" s="13"/>
      <c r="PO367" s="13"/>
      <c r="PP367" s="13"/>
      <c r="PQ367" s="13"/>
      <c r="PR367" s="13"/>
      <c r="PS367" s="13"/>
      <c r="PT367" s="13"/>
      <c r="PU367" s="13"/>
      <c r="PV367" s="13"/>
      <c r="PW367" s="13"/>
      <c r="PX367" s="13"/>
      <c r="PY367" s="13"/>
      <c r="PZ367" s="13"/>
      <c r="QA367" s="13"/>
      <c r="QB367" s="13"/>
      <c r="QC367" s="13"/>
      <c r="QD367" s="13"/>
      <c r="QE367" s="13"/>
      <c r="QF367" s="13"/>
    </row>
    <row r="368" spans="8:448"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103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13"/>
      <c r="AZ368" s="13"/>
      <c r="BD368" s="157"/>
      <c r="BE368" s="158"/>
      <c r="BF368" s="76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  <c r="IT368" s="13"/>
      <c r="IU368" s="13"/>
      <c r="IV368" s="13"/>
      <c r="IW368" s="13"/>
      <c r="IX368" s="13"/>
      <c r="IY368" s="13"/>
      <c r="IZ368" s="13"/>
      <c r="JA368" s="13"/>
      <c r="JB368" s="13"/>
      <c r="JC368" s="13"/>
      <c r="JD368" s="13"/>
      <c r="JE368" s="13"/>
      <c r="JF368" s="13"/>
      <c r="JG368" s="13"/>
      <c r="JH368" s="13"/>
      <c r="JI368" s="13"/>
      <c r="JJ368" s="13"/>
      <c r="JK368" s="13"/>
      <c r="JL368" s="13"/>
      <c r="JM368" s="13"/>
      <c r="JN368" s="13"/>
      <c r="JO368" s="13"/>
      <c r="JP368" s="13"/>
      <c r="JQ368" s="13"/>
      <c r="JR368" s="13"/>
      <c r="JS368" s="13"/>
      <c r="JT368" s="13"/>
      <c r="JU368" s="13"/>
      <c r="JV368" s="13"/>
      <c r="JW368" s="13"/>
      <c r="JX368" s="13"/>
      <c r="JY368" s="13"/>
      <c r="JZ368" s="13"/>
      <c r="KA368" s="13"/>
      <c r="KB368" s="13"/>
      <c r="KC368" s="13"/>
      <c r="KD368" s="13"/>
      <c r="KE368" s="13"/>
      <c r="KF368" s="13"/>
      <c r="KG368" s="13"/>
      <c r="KH368" s="13"/>
      <c r="KI368" s="13"/>
      <c r="KJ368" s="13"/>
      <c r="KK368" s="13"/>
      <c r="KL368" s="13"/>
      <c r="KM368" s="13"/>
      <c r="KN368" s="13"/>
      <c r="KO368" s="13"/>
      <c r="KP368" s="13"/>
      <c r="KQ368" s="13"/>
      <c r="KR368" s="13"/>
      <c r="KS368" s="13"/>
      <c r="KT368" s="13"/>
      <c r="KU368" s="13"/>
      <c r="KV368" s="13"/>
      <c r="KW368" s="13"/>
      <c r="KX368" s="13"/>
      <c r="KY368" s="13"/>
      <c r="KZ368" s="13"/>
      <c r="LA368" s="13"/>
      <c r="LB368" s="13"/>
      <c r="LC368" s="13"/>
      <c r="LD368" s="13"/>
      <c r="LE368" s="13"/>
      <c r="LF368" s="13"/>
      <c r="LG368" s="13"/>
      <c r="LH368" s="13"/>
      <c r="LI368" s="13"/>
      <c r="LJ368" s="13"/>
      <c r="LK368" s="13"/>
      <c r="LL368" s="13"/>
      <c r="LM368" s="13"/>
      <c r="LN368" s="13"/>
      <c r="LO368" s="13"/>
      <c r="LP368" s="13"/>
      <c r="LQ368" s="13"/>
      <c r="LR368" s="13"/>
      <c r="LS368" s="13"/>
      <c r="LT368" s="13"/>
      <c r="LU368" s="13"/>
      <c r="LV368" s="13"/>
      <c r="LW368" s="13"/>
      <c r="LX368" s="13"/>
      <c r="LY368" s="13"/>
      <c r="LZ368" s="13"/>
      <c r="MA368" s="13"/>
      <c r="MB368" s="13"/>
      <c r="MC368" s="13"/>
      <c r="MD368" s="13"/>
      <c r="ME368" s="13"/>
      <c r="MF368" s="13"/>
      <c r="MG368" s="13"/>
      <c r="MH368" s="13"/>
      <c r="MI368" s="13"/>
      <c r="MJ368" s="13"/>
      <c r="MK368" s="13"/>
      <c r="ML368" s="13"/>
      <c r="MM368" s="13"/>
      <c r="MN368" s="13"/>
      <c r="MO368" s="13"/>
      <c r="MP368" s="13"/>
      <c r="MQ368" s="13"/>
      <c r="MR368" s="13"/>
      <c r="MS368" s="13"/>
      <c r="MT368" s="13"/>
      <c r="MU368" s="13"/>
      <c r="MV368" s="13"/>
      <c r="MW368" s="13"/>
      <c r="MX368" s="13"/>
      <c r="MY368" s="13"/>
      <c r="MZ368" s="13"/>
      <c r="NA368" s="13"/>
      <c r="NB368" s="13"/>
      <c r="NC368" s="13"/>
      <c r="ND368" s="13"/>
      <c r="NE368" s="13"/>
      <c r="NF368" s="13"/>
      <c r="NG368" s="13"/>
      <c r="NH368" s="13"/>
      <c r="NI368" s="13"/>
      <c r="NJ368" s="13"/>
      <c r="NK368" s="13"/>
      <c r="NL368" s="13"/>
      <c r="NM368" s="13"/>
      <c r="NN368" s="13"/>
      <c r="NO368" s="13"/>
      <c r="NP368" s="13"/>
      <c r="NQ368" s="13"/>
      <c r="NR368" s="13"/>
      <c r="NS368" s="13"/>
      <c r="NT368" s="13"/>
      <c r="NU368" s="13"/>
      <c r="NV368" s="13"/>
      <c r="NW368" s="13"/>
      <c r="NX368" s="13"/>
      <c r="NY368" s="13"/>
      <c r="NZ368" s="13"/>
      <c r="OA368" s="13"/>
      <c r="OB368" s="13"/>
      <c r="OC368" s="13"/>
      <c r="OD368" s="13"/>
      <c r="OE368" s="13"/>
      <c r="OF368" s="13"/>
      <c r="OG368" s="13"/>
      <c r="OH368" s="13"/>
      <c r="OI368" s="13"/>
      <c r="OJ368" s="13"/>
      <c r="OK368" s="13"/>
      <c r="OL368" s="13"/>
      <c r="OM368" s="13"/>
      <c r="ON368" s="13"/>
      <c r="OO368" s="13"/>
      <c r="OP368" s="13"/>
      <c r="OQ368" s="13"/>
      <c r="OR368" s="13"/>
      <c r="OS368" s="13"/>
      <c r="OT368" s="13"/>
      <c r="OU368" s="13"/>
      <c r="OV368" s="13"/>
      <c r="OW368" s="13"/>
      <c r="OX368" s="13"/>
      <c r="OY368" s="13"/>
      <c r="OZ368" s="13"/>
      <c r="PA368" s="13"/>
      <c r="PB368" s="13"/>
      <c r="PC368" s="13"/>
      <c r="PD368" s="13"/>
      <c r="PE368" s="13"/>
      <c r="PF368" s="13"/>
      <c r="PG368" s="13"/>
      <c r="PH368" s="13"/>
      <c r="PI368" s="13"/>
      <c r="PJ368" s="13"/>
      <c r="PK368" s="13"/>
      <c r="PL368" s="13"/>
      <c r="PM368" s="13"/>
      <c r="PN368" s="13"/>
      <c r="PO368" s="13"/>
      <c r="PP368" s="13"/>
      <c r="PQ368" s="13"/>
      <c r="PR368" s="13"/>
      <c r="PS368" s="13"/>
      <c r="PT368" s="13"/>
      <c r="PU368" s="13"/>
      <c r="PV368" s="13"/>
      <c r="PW368" s="13"/>
      <c r="PX368" s="13"/>
      <c r="PY368" s="13"/>
      <c r="PZ368" s="13"/>
      <c r="QA368" s="13"/>
      <c r="QB368" s="13"/>
      <c r="QC368" s="13"/>
      <c r="QD368" s="13"/>
      <c r="QE368" s="13"/>
      <c r="QF368" s="13"/>
    </row>
    <row r="369" spans="8:448"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103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13"/>
      <c r="AZ369" s="13"/>
      <c r="BD369" s="157"/>
      <c r="BE369" s="158"/>
      <c r="BF369" s="76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  <c r="IT369" s="13"/>
      <c r="IU369" s="13"/>
      <c r="IV369" s="13"/>
      <c r="IW369" s="13"/>
      <c r="IX369" s="13"/>
      <c r="IY369" s="13"/>
      <c r="IZ369" s="13"/>
      <c r="JA369" s="13"/>
      <c r="JB369" s="13"/>
      <c r="JC369" s="13"/>
      <c r="JD369" s="13"/>
      <c r="JE369" s="13"/>
      <c r="JF369" s="13"/>
      <c r="JG369" s="13"/>
      <c r="JH369" s="13"/>
      <c r="JI369" s="13"/>
      <c r="JJ369" s="13"/>
      <c r="JK369" s="13"/>
      <c r="JL369" s="13"/>
      <c r="JM369" s="13"/>
      <c r="JN369" s="13"/>
      <c r="JO369" s="13"/>
      <c r="JP369" s="13"/>
      <c r="JQ369" s="13"/>
      <c r="JR369" s="13"/>
      <c r="JS369" s="13"/>
      <c r="JT369" s="13"/>
      <c r="JU369" s="13"/>
      <c r="JV369" s="13"/>
      <c r="JW369" s="13"/>
      <c r="JX369" s="13"/>
      <c r="JY369" s="13"/>
      <c r="JZ369" s="13"/>
      <c r="KA369" s="13"/>
      <c r="KB369" s="13"/>
      <c r="KC369" s="13"/>
      <c r="KD369" s="13"/>
      <c r="KE369" s="13"/>
      <c r="KF369" s="13"/>
      <c r="KG369" s="13"/>
      <c r="KH369" s="13"/>
      <c r="KI369" s="13"/>
      <c r="KJ369" s="13"/>
      <c r="KK369" s="13"/>
      <c r="KL369" s="13"/>
      <c r="KM369" s="13"/>
      <c r="KN369" s="13"/>
      <c r="KO369" s="13"/>
      <c r="KP369" s="13"/>
      <c r="KQ369" s="13"/>
      <c r="KR369" s="13"/>
      <c r="KS369" s="13"/>
      <c r="KT369" s="13"/>
      <c r="KU369" s="13"/>
      <c r="KV369" s="13"/>
      <c r="KW369" s="13"/>
      <c r="KX369" s="13"/>
      <c r="KY369" s="13"/>
      <c r="KZ369" s="13"/>
      <c r="LA369" s="13"/>
      <c r="LB369" s="13"/>
      <c r="LC369" s="13"/>
      <c r="LD369" s="13"/>
      <c r="LE369" s="13"/>
      <c r="LF369" s="13"/>
      <c r="LG369" s="13"/>
      <c r="LH369" s="13"/>
      <c r="LI369" s="13"/>
      <c r="LJ369" s="13"/>
      <c r="LK369" s="13"/>
      <c r="LL369" s="13"/>
      <c r="LM369" s="13"/>
      <c r="LN369" s="13"/>
      <c r="LO369" s="13"/>
      <c r="LP369" s="13"/>
      <c r="LQ369" s="13"/>
      <c r="LR369" s="13"/>
      <c r="LS369" s="13"/>
      <c r="LT369" s="13"/>
      <c r="LU369" s="13"/>
      <c r="LV369" s="13"/>
      <c r="LW369" s="13"/>
      <c r="LX369" s="13"/>
      <c r="LY369" s="13"/>
      <c r="LZ369" s="13"/>
      <c r="MA369" s="13"/>
      <c r="MB369" s="13"/>
      <c r="MC369" s="13"/>
      <c r="MD369" s="13"/>
      <c r="ME369" s="13"/>
      <c r="MF369" s="13"/>
      <c r="MG369" s="13"/>
      <c r="MH369" s="13"/>
      <c r="MI369" s="13"/>
      <c r="MJ369" s="13"/>
      <c r="MK369" s="13"/>
      <c r="ML369" s="13"/>
      <c r="MM369" s="13"/>
      <c r="MN369" s="13"/>
      <c r="MO369" s="13"/>
      <c r="MP369" s="13"/>
      <c r="MQ369" s="13"/>
      <c r="MR369" s="13"/>
      <c r="MS369" s="13"/>
      <c r="MT369" s="13"/>
      <c r="MU369" s="13"/>
      <c r="MV369" s="13"/>
      <c r="MW369" s="13"/>
      <c r="MX369" s="13"/>
      <c r="MY369" s="13"/>
      <c r="MZ369" s="13"/>
      <c r="NA369" s="13"/>
      <c r="NB369" s="13"/>
      <c r="NC369" s="13"/>
      <c r="ND369" s="13"/>
      <c r="NE369" s="13"/>
      <c r="NF369" s="13"/>
      <c r="NG369" s="13"/>
      <c r="NH369" s="13"/>
      <c r="NI369" s="13"/>
      <c r="NJ369" s="13"/>
      <c r="NK369" s="13"/>
      <c r="NL369" s="13"/>
      <c r="NM369" s="13"/>
      <c r="NN369" s="13"/>
      <c r="NO369" s="13"/>
      <c r="NP369" s="13"/>
      <c r="NQ369" s="13"/>
      <c r="NR369" s="13"/>
      <c r="NS369" s="13"/>
      <c r="NT369" s="13"/>
      <c r="NU369" s="13"/>
      <c r="NV369" s="13"/>
      <c r="NW369" s="13"/>
      <c r="NX369" s="13"/>
      <c r="NY369" s="13"/>
      <c r="NZ369" s="13"/>
      <c r="OA369" s="13"/>
      <c r="OB369" s="13"/>
      <c r="OC369" s="13"/>
      <c r="OD369" s="13"/>
      <c r="OE369" s="13"/>
      <c r="OF369" s="13"/>
      <c r="OG369" s="13"/>
      <c r="OH369" s="13"/>
      <c r="OI369" s="13"/>
      <c r="OJ369" s="13"/>
      <c r="OK369" s="13"/>
      <c r="OL369" s="13"/>
      <c r="OM369" s="13"/>
      <c r="ON369" s="13"/>
      <c r="OO369" s="13"/>
      <c r="OP369" s="13"/>
      <c r="OQ369" s="13"/>
      <c r="OR369" s="13"/>
      <c r="OS369" s="13"/>
      <c r="OT369" s="13"/>
      <c r="OU369" s="13"/>
      <c r="OV369" s="13"/>
      <c r="OW369" s="13"/>
      <c r="OX369" s="13"/>
      <c r="OY369" s="13"/>
      <c r="OZ369" s="13"/>
      <c r="PA369" s="13"/>
      <c r="PB369" s="13"/>
      <c r="PC369" s="13"/>
      <c r="PD369" s="13"/>
      <c r="PE369" s="13"/>
      <c r="PF369" s="13"/>
      <c r="PG369" s="13"/>
      <c r="PH369" s="13"/>
      <c r="PI369" s="13"/>
      <c r="PJ369" s="13"/>
      <c r="PK369" s="13"/>
      <c r="PL369" s="13"/>
      <c r="PM369" s="13"/>
      <c r="PN369" s="13"/>
      <c r="PO369" s="13"/>
      <c r="PP369" s="13"/>
      <c r="PQ369" s="13"/>
      <c r="PR369" s="13"/>
      <c r="PS369" s="13"/>
      <c r="PT369" s="13"/>
      <c r="PU369" s="13"/>
      <c r="PV369" s="13"/>
      <c r="PW369" s="13"/>
      <c r="PX369" s="13"/>
      <c r="PY369" s="13"/>
      <c r="PZ369" s="13"/>
      <c r="QA369" s="13"/>
      <c r="QB369" s="13"/>
      <c r="QC369" s="13"/>
      <c r="QD369" s="13"/>
      <c r="QE369" s="13"/>
      <c r="QF369" s="13"/>
    </row>
    <row r="370" spans="8:448"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103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13"/>
      <c r="AZ370" s="13"/>
      <c r="BD370" s="157"/>
      <c r="BE370" s="158"/>
      <c r="BF370" s="76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  <c r="IT370" s="13"/>
      <c r="IU370" s="13"/>
      <c r="IV370" s="13"/>
      <c r="IW370" s="13"/>
      <c r="IX370" s="13"/>
      <c r="IY370" s="13"/>
      <c r="IZ370" s="13"/>
      <c r="JA370" s="13"/>
      <c r="JB370" s="13"/>
      <c r="JC370" s="13"/>
      <c r="JD370" s="13"/>
      <c r="JE370" s="13"/>
      <c r="JF370" s="13"/>
      <c r="JG370" s="13"/>
      <c r="JH370" s="13"/>
      <c r="JI370" s="13"/>
      <c r="JJ370" s="13"/>
      <c r="JK370" s="13"/>
      <c r="JL370" s="13"/>
      <c r="JM370" s="13"/>
      <c r="JN370" s="13"/>
      <c r="JO370" s="13"/>
      <c r="JP370" s="13"/>
      <c r="JQ370" s="13"/>
      <c r="JR370" s="13"/>
      <c r="JS370" s="13"/>
      <c r="JT370" s="13"/>
      <c r="JU370" s="13"/>
      <c r="JV370" s="13"/>
      <c r="JW370" s="13"/>
      <c r="JX370" s="13"/>
      <c r="JY370" s="13"/>
      <c r="JZ370" s="13"/>
      <c r="KA370" s="13"/>
      <c r="KB370" s="13"/>
      <c r="KC370" s="13"/>
      <c r="KD370" s="13"/>
      <c r="KE370" s="13"/>
      <c r="KF370" s="13"/>
      <c r="KG370" s="13"/>
      <c r="KH370" s="13"/>
      <c r="KI370" s="13"/>
      <c r="KJ370" s="13"/>
      <c r="KK370" s="13"/>
      <c r="KL370" s="13"/>
      <c r="KM370" s="13"/>
      <c r="KN370" s="13"/>
      <c r="KO370" s="13"/>
      <c r="KP370" s="13"/>
      <c r="KQ370" s="13"/>
      <c r="KR370" s="13"/>
      <c r="KS370" s="13"/>
      <c r="KT370" s="13"/>
      <c r="KU370" s="13"/>
      <c r="KV370" s="13"/>
      <c r="KW370" s="13"/>
      <c r="KX370" s="13"/>
      <c r="KY370" s="13"/>
      <c r="KZ370" s="13"/>
      <c r="LA370" s="13"/>
      <c r="LB370" s="13"/>
      <c r="LC370" s="13"/>
      <c r="LD370" s="13"/>
      <c r="LE370" s="13"/>
      <c r="LF370" s="13"/>
      <c r="LG370" s="13"/>
      <c r="LH370" s="13"/>
      <c r="LI370" s="13"/>
      <c r="LJ370" s="13"/>
      <c r="LK370" s="13"/>
      <c r="LL370" s="13"/>
      <c r="LM370" s="13"/>
      <c r="LN370" s="13"/>
      <c r="LO370" s="13"/>
      <c r="LP370" s="13"/>
      <c r="LQ370" s="13"/>
      <c r="LR370" s="13"/>
      <c r="LS370" s="13"/>
      <c r="LT370" s="13"/>
      <c r="LU370" s="13"/>
      <c r="LV370" s="13"/>
      <c r="LW370" s="13"/>
      <c r="LX370" s="13"/>
      <c r="LY370" s="13"/>
      <c r="LZ370" s="13"/>
      <c r="MA370" s="13"/>
      <c r="MB370" s="13"/>
      <c r="MC370" s="13"/>
      <c r="MD370" s="13"/>
      <c r="ME370" s="13"/>
      <c r="MF370" s="13"/>
      <c r="MG370" s="13"/>
      <c r="MH370" s="13"/>
      <c r="MI370" s="13"/>
      <c r="MJ370" s="13"/>
      <c r="MK370" s="13"/>
      <c r="ML370" s="13"/>
      <c r="MM370" s="13"/>
      <c r="MN370" s="13"/>
      <c r="MO370" s="13"/>
      <c r="MP370" s="13"/>
      <c r="MQ370" s="13"/>
      <c r="MR370" s="13"/>
      <c r="MS370" s="13"/>
      <c r="MT370" s="13"/>
      <c r="MU370" s="13"/>
      <c r="MV370" s="13"/>
      <c r="MW370" s="13"/>
      <c r="MX370" s="13"/>
      <c r="MY370" s="13"/>
      <c r="MZ370" s="13"/>
      <c r="NA370" s="13"/>
      <c r="NB370" s="13"/>
      <c r="NC370" s="13"/>
      <c r="ND370" s="13"/>
      <c r="NE370" s="13"/>
      <c r="NF370" s="13"/>
      <c r="NG370" s="13"/>
      <c r="NH370" s="13"/>
      <c r="NI370" s="13"/>
      <c r="NJ370" s="13"/>
      <c r="NK370" s="13"/>
      <c r="NL370" s="13"/>
      <c r="NM370" s="13"/>
      <c r="NN370" s="13"/>
      <c r="NO370" s="13"/>
      <c r="NP370" s="13"/>
      <c r="NQ370" s="13"/>
      <c r="NR370" s="13"/>
      <c r="NS370" s="13"/>
      <c r="NT370" s="13"/>
      <c r="NU370" s="13"/>
      <c r="NV370" s="13"/>
      <c r="NW370" s="13"/>
      <c r="NX370" s="13"/>
      <c r="NY370" s="13"/>
      <c r="NZ370" s="13"/>
      <c r="OA370" s="13"/>
      <c r="OB370" s="13"/>
      <c r="OC370" s="13"/>
      <c r="OD370" s="13"/>
      <c r="OE370" s="13"/>
      <c r="OF370" s="13"/>
      <c r="OG370" s="13"/>
      <c r="OH370" s="13"/>
      <c r="OI370" s="13"/>
      <c r="OJ370" s="13"/>
      <c r="OK370" s="13"/>
      <c r="OL370" s="13"/>
      <c r="OM370" s="13"/>
      <c r="ON370" s="13"/>
      <c r="OO370" s="13"/>
      <c r="OP370" s="13"/>
      <c r="OQ370" s="13"/>
      <c r="OR370" s="13"/>
      <c r="OS370" s="13"/>
      <c r="OT370" s="13"/>
      <c r="OU370" s="13"/>
      <c r="OV370" s="13"/>
      <c r="OW370" s="13"/>
      <c r="OX370" s="13"/>
      <c r="OY370" s="13"/>
      <c r="OZ370" s="13"/>
      <c r="PA370" s="13"/>
      <c r="PB370" s="13"/>
      <c r="PC370" s="13"/>
      <c r="PD370" s="13"/>
      <c r="PE370" s="13"/>
      <c r="PF370" s="13"/>
      <c r="PG370" s="13"/>
      <c r="PH370" s="13"/>
      <c r="PI370" s="13"/>
      <c r="PJ370" s="13"/>
      <c r="PK370" s="13"/>
      <c r="PL370" s="13"/>
      <c r="PM370" s="13"/>
      <c r="PN370" s="13"/>
      <c r="PO370" s="13"/>
      <c r="PP370" s="13"/>
      <c r="PQ370" s="13"/>
      <c r="PR370" s="13"/>
      <c r="PS370" s="13"/>
      <c r="PT370" s="13"/>
      <c r="PU370" s="13"/>
      <c r="PV370" s="13"/>
      <c r="PW370" s="13"/>
      <c r="PX370" s="13"/>
      <c r="PY370" s="13"/>
      <c r="PZ370" s="13"/>
      <c r="QA370" s="13"/>
      <c r="QB370" s="13"/>
      <c r="QC370" s="13"/>
      <c r="QD370" s="13"/>
      <c r="QE370" s="13"/>
      <c r="QF370" s="13"/>
    </row>
    <row r="371" spans="8:448"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103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13"/>
      <c r="AZ371" s="13"/>
      <c r="BD371" s="157"/>
      <c r="BE371" s="158"/>
      <c r="BF371" s="76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  <c r="IT371" s="13"/>
      <c r="IU371" s="13"/>
      <c r="IV371" s="13"/>
      <c r="IW371" s="13"/>
      <c r="IX371" s="13"/>
      <c r="IY371" s="13"/>
      <c r="IZ371" s="13"/>
      <c r="JA371" s="13"/>
      <c r="JB371" s="13"/>
      <c r="JC371" s="13"/>
      <c r="JD371" s="13"/>
      <c r="JE371" s="13"/>
      <c r="JF371" s="13"/>
      <c r="JG371" s="13"/>
      <c r="JH371" s="13"/>
      <c r="JI371" s="13"/>
      <c r="JJ371" s="13"/>
      <c r="JK371" s="13"/>
      <c r="JL371" s="13"/>
      <c r="JM371" s="13"/>
      <c r="JN371" s="13"/>
      <c r="JO371" s="13"/>
      <c r="JP371" s="13"/>
      <c r="JQ371" s="13"/>
      <c r="JR371" s="13"/>
      <c r="JS371" s="13"/>
      <c r="JT371" s="13"/>
      <c r="JU371" s="13"/>
      <c r="JV371" s="13"/>
      <c r="JW371" s="13"/>
      <c r="JX371" s="13"/>
      <c r="JY371" s="13"/>
      <c r="JZ371" s="13"/>
      <c r="KA371" s="13"/>
      <c r="KB371" s="13"/>
      <c r="KC371" s="13"/>
      <c r="KD371" s="13"/>
      <c r="KE371" s="13"/>
      <c r="KF371" s="13"/>
      <c r="KG371" s="13"/>
      <c r="KH371" s="13"/>
      <c r="KI371" s="13"/>
      <c r="KJ371" s="13"/>
      <c r="KK371" s="13"/>
      <c r="KL371" s="13"/>
      <c r="KM371" s="13"/>
      <c r="KN371" s="13"/>
      <c r="KO371" s="13"/>
      <c r="KP371" s="13"/>
      <c r="KQ371" s="13"/>
      <c r="KR371" s="13"/>
      <c r="KS371" s="13"/>
      <c r="KT371" s="13"/>
      <c r="KU371" s="13"/>
      <c r="KV371" s="13"/>
      <c r="KW371" s="13"/>
      <c r="KX371" s="13"/>
      <c r="KY371" s="13"/>
      <c r="KZ371" s="13"/>
      <c r="LA371" s="13"/>
      <c r="LB371" s="13"/>
      <c r="LC371" s="13"/>
      <c r="LD371" s="13"/>
      <c r="LE371" s="13"/>
      <c r="LF371" s="13"/>
      <c r="LG371" s="13"/>
      <c r="LH371" s="13"/>
      <c r="LI371" s="13"/>
      <c r="LJ371" s="13"/>
      <c r="LK371" s="13"/>
      <c r="LL371" s="13"/>
      <c r="LM371" s="13"/>
      <c r="LN371" s="13"/>
      <c r="LO371" s="13"/>
      <c r="LP371" s="13"/>
      <c r="LQ371" s="13"/>
      <c r="LR371" s="13"/>
      <c r="LS371" s="13"/>
      <c r="LT371" s="13"/>
      <c r="LU371" s="13"/>
      <c r="LV371" s="13"/>
      <c r="LW371" s="13"/>
      <c r="LX371" s="13"/>
      <c r="LY371" s="13"/>
      <c r="LZ371" s="13"/>
      <c r="MA371" s="13"/>
      <c r="MB371" s="13"/>
      <c r="MC371" s="13"/>
      <c r="MD371" s="13"/>
      <c r="ME371" s="13"/>
      <c r="MF371" s="13"/>
      <c r="MG371" s="13"/>
      <c r="MH371" s="13"/>
      <c r="MI371" s="13"/>
      <c r="MJ371" s="13"/>
      <c r="MK371" s="13"/>
      <c r="ML371" s="13"/>
      <c r="MM371" s="13"/>
      <c r="MN371" s="13"/>
      <c r="MO371" s="13"/>
      <c r="MP371" s="13"/>
      <c r="MQ371" s="13"/>
      <c r="MR371" s="13"/>
      <c r="MS371" s="13"/>
      <c r="MT371" s="13"/>
      <c r="MU371" s="13"/>
      <c r="MV371" s="13"/>
      <c r="MW371" s="13"/>
      <c r="MX371" s="13"/>
      <c r="MY371" s="13"/>
      <c r="MZ371" s="13"/>
      <c r="NA371" s="13"/>
      <c r="NB371" s="13"/>
      <c r="NC371" s="13"/>
      <c r="ND371" s="13"/>
      <c r="NE371" s="13"/>
      <c r="NF371" s="13"/>
      <c r="NG371" s="13"/>
      <c r="NH371" s="13"/>
      <c r="NI371" s="13"/>
      <c r="NJ371" s="13"/>
      <c r="NK371" s="13"/>
      <c r="NL371" s="13"/>
      <c r="NM371" s="13"/>
      <c r="NN371" s="13"/>
      <c r="NO371" s="13"/>
      <c r="NP371" s="13"/>
      <c r="NQ371" s="13"/>
      <c r="NR371" s="13"/>
      <c r="NS371" s="13"/>
      <c r="NT371" s="13"/>
      <c r="NU371" s="13"/>
      <c r="NV371" s="13"/>
      <c r="NW371" s="13"/>
      <c r="NX371" s="13"/>
      <c r="NY371" s="13"/>
      <c r="NZ371" s="13"/>
      <c r="OA371" s="13"/>
      <c r="OB371" s="13"/>
      <c r="OC371" s="13"/>
      <c r="OD371" s="13"/>
      <c r="OE371" s="13"/>
      <c r="OF371" s="13"/>
      <c r="OG371" s="13"/>
      <c r="OH371" s="13"/>
      <c r="OI371" s="13"/>
      <c r="OJ371" s="13"/>
      <c r="OK371" s="13"/>
      <c r="OL371" s="13"/>
      <c r="OM371" s="13"/>
      <c r="ON371" s="13"/>
      <c r="OO371" s="13"/>
      <c r="OP371" s="13"/>
      <c r="OQ371" s="13"/>
      <c r="OR371" s="13"/>
      <c r="OS371" s="13"/>
      <c r="OT371" s="13"/>
      <c r="OU371" s="13"/>
      <c r="OV371" s="13"/>
      <c r="OW371" s="13"/>
      <c r="OX371" s="13"/>
      <c r="OY371" s="13"/>
      <c r="OZ371" s="13"/>
      <c r="PA371" s="13"/>
      <c r="PB371" s="13"/>
      <c r="PC371" s="13"/>
      <c r="PD371" s="13"/>
      <c r="PE371" s="13"/>
      <c r="PF371" s="13"/>
      <c r="PG371" s="13"/>
      <c r="PH371" s="13"/>
      <c r="PI371" s="13"/>
      <c r="PJ371" s="13"/>
      <c r="PK371" s="13"/>
      <c r="PL371" s="13"/>
      <c r="PM371" s="13"/>
      <c r="PN371" s="13"/>
      <c r="PO371" s="13"/>
      <c r="PP371" s="13"/>
      <c r="PQ371" s="13"/>
      <c r="PR371" s="13"/>
      <c r="PS371" s="13"/>
      <c r="PT371" s="13"/>
      <c r="PU371" s="13"/>
      <c r="PV371" s="13"/>
      <c r="PW371" s="13"/>
      <c r="PX371" s="13"/>
      <c r="PY371" s="13"/>
      <c r="PZ371" s="13"/>
      <c r="QA371" s="13"/>
      <c r="QB371" s="13"/>
      <c r="QC371" s="13"/>
      <c r="QD371" s="13"/>
      <c r="QE371" s="13"/>
      <c r="QF371" s="13"/>
    </row>
    <row r="372" spans="8:448"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103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13"/>
      <c r="AZ372" s="13"/>
      <c r="BD372" s="157"/>
      <c r="BE372" s="158"/>
      <c r="BF372" s="76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  <c r="IT372" s="13"/>
      <c r="IU372" s="13"/>
      <c r="IV372" s="13"/>
      <c r="IW372" s="13"/>
      <c r="IX372" s="13"/>
      <c r="IY372" s="13"/>
      <c r="IZ372" s="13"/>
      <c r="JA372" s="13"/>
      <c r="JB372" s="13"/>
      <c r="JC372" s="13"/>
      <c r="JD372" s="13"/>
      <c r="JE372" s="13"/>
      <c r="JF372" s="13"/>
      <c r="JG372" s="13"/>
      <c r="JH372" s="13"/>
      <c r="JI372" s="13"/>
      <c r="JJ372" s="13"/>
      <c r="JK372" s="13"/>
      <c r="JL372" s="13"/>
      <c r="JM372" s="13"/>
      <c r="JN372" s="13"/>
      <c r="JO372" s="13"/>
      <c r="JP372" s="13"/>
      <c r="JQ372" s="13"/>
      <c r="JR372" s="13"/>
      <c r="JS372" s="13"/>
      <c r="JT372" s="13"/>
      <c r="JU372" s="13"/>
      <c r="JV372" s="13"/>
      <c r="JW372" s="13"/>
      <c r="JX372" s="13"/>
      <c r="JY372" s="13"/>
      <c r="JZ372" s="13"/>
      <c r="KA372" s="13"/>
      <c r="KB372" s="13"/>
      <c r="KC372" s="13"/>
      <c r="KD372" s="13"/>
      <c r="KE372" s="13"/>
      <c r="KF372" s="13"/>
      <c r="KG372" s="13"/>
      <c r="KH372" s="13"/>
      <c r="KI372" s="13"/>
      <c r="KJ372" s="13"/>
      <c r="KK372" s="13"/>
      <c r="KL372" s="13"/>
      <c r="KM372" s="13"/>
      <c r="KN372" s="13"/>
      <c r="KO372" s="13"/>
      <c r="KP372" s="13"/>
      <c r="KQ372" s="13"/>
      <c r="KR372" s="13"/>
      <c r="KS372" s="13"/>
      <c r="KT372" s="13"/>
      <c r="KU372" s="13"/>
      <c r="KV372" s="13"/>
      <c r="KW372" s="13"/>
      <c r="KX372" s="13"/>
      <c r="KY372" s="13"/>
      <c r="KZ372" s="13"/>
      <c r="LA372" s="13"/>
      <c r="LB372" s="13"/>
      <c r="LC372" s="13"/>
      <c r="LD372" s="13"/>
      <c r="LE372" s="13"/>
      <c r="LF372" s="13"/>
      <c r="LG372" s="13"/>
      <c r="LH372" s="13"/>
      <c r="LI372" s="13"/>
      <c r="LJ372" s="13"/>
      <c r="LK372" s="13"/>
      <c r="LL372" s="13"/>
      <c r="LM372" s="13"/>
      <c r="LN372" s="13"/>
      <c r="LO372" s="13"/>
      <c r="LP372" s="13"/>
      <c r="LQ372" s="13"/>
      <c r="LR372" s="13"/>
      <c r="LS372" s="13"/>
      <c r="LT372" s="13"/>
      <c r="LU372" s="13"/>
      <c r="LV372" s="13"/>
      <c r="LW372" s="13"/>
      <c r="LX372" s="13"/>
      <c r="LY372" s="13"/>
      <c r="LZ372" s="13"/>
      <c r="MA372" s="13"/>
      <c r="MB372" s="13"/>
      <c r="MC372" s="13"/>
      <c r="MD372" s="13"/>
      <c r="ME372" s="13"/>
      <c r="MF372" s="13"/>
      <c r="MG372" s="13"/>
      <c r="MH372" s="13"/>
      <c r="MI372" s="13"/>
      <c r="MJ372" s="13"/>
      <c r="MK372" s="13"/>
      <c r="ML372" s="13"/>
      <c r="MM372" s="13"/>
      <c r="MN372" s="13"/>
      <c r="MO372" s="13"/>
      <c r="MP372" s="13"/>
      <c r="MQ372" s="13"/>
      <c r="MR372" s="13"/>
      <c r="MS372" s="13"/>
      <c r="MT372" s="13"/>
      <c r="MU372" s="13"/>
      <c r="MV372" s="13"/>
      <c r="MW372" s="13"/>
      <c r="MX372" s="13"/>
      <c r="MY372" s="13"/>
      <c r="MZ372" s="13"/>
      <c r="NA372" s="13"/>
      <c r="NB372" s="13"/>
      <c r="NC372" s="13"/>
      <c r="ND372" s="13"/>
      <c r="NE372" s="13"/>
      <c r="NF372" s="13"/>
      <c r="NG372" s="13"/>
      <c r="NH372" s="13"/>
      <c r="NI372" s="13"/>
      <c r="NJ372" s="13"/>
      <c r="NK372" s="13"/>
      <c r="NL372" s="13"/>
      <c r="NM372" s="13"/>
      <c r="NN372" s="13"/>
      <c r="NO372" s="13"/>
      <c r="NP372" s="13"/>
      <c r="NQ372" s="13"/>
      <c r="NR372" s="13"/>
      <c r="NS372" s="13"/>
      <c r="NT372" s="13"/>
      <c r="NU372" s="13"/>
      <c r="NV372" s="13"/>
      <c r="NW372" s="13"/>
      <c r="NX372" s="13"/>
      <c r="NY372" s="13"/>
      <c r="NZ372" s="13"/>
      <c r="OA372" s="13"/>
      <c r="OB372" s="13"/>
      <c r="OC372" s="13"/>
      <c r="OD372" s="13"/>
      <c r="OE372" s="13"/>
      <c r="OF372" s="13"/>
      <c r="OG372" s="13"/>
      <c r="OH372" s="13"/>
      <c r="OI372" s="13"/>
      <c r="OJ372" s="13"/>
      <c r="OK372" s="13"/>
      <c r="OL372" s="13"/>
      <c r="OM372" s="13"/>
      <c r="ON372" s="13"/>
      <c r="OO372" s="13"/>
      <c r="OP372" s="13"/>
      <c r="OQ372" s="13"/>
      <c r="OR372" s="13"/>
      <c r="OS372" s="13"/>
      <c r="OT372" s="13"/>
      <c r="OU372" s="13"/>
      <c r="OV372" s="13"/>
      <c r="OW372" s="13"/>
      <c r="OX372" s="13"/>
      <c r="OY372" s="13"/>
      <c r="OZ372" s="13"/>
      <c r="PA372" s="13"/>
      <c r="PB372" s="13"/>
      <c r="PC372" s="13"/>
      <c r="PD372" s="13"/>
      <c r="PE372" s="13"/>
      <c r="PF372" s="13"/>
      <c r="PG372" s="13"/>
      <c r="PH372" s="13"/>
      <c r="PI372" s="13"/>
      <c r="PJ372" s="13"/>
      <c r="PK372" s="13"/>
      <c r="PL372" s="13"/>
      <c r="PM372" s="13"/>
      <c r="PN372" s="13"/>
      <c r="PO372" s="13"/>
      <c r="PP372" s="13"/>
      <c r="PQ372" s="13"/>
      <c r="PR372" s="13"/>
      <c r="PS372" s="13"/>
      <c r="PT372" s="13"/>
      <c r="PU372" s="13"/>
      <c r="PV372" s="13"/>
      <c r="PW372" s="13"/>
      <c r="PX372" s="13"/>
      <c r="PY372" s="13"/>
      <c r="PZ372" s="13"/>
      <c r="QA372" s="13"/>
      <c r="QB372" s="13"/>
      <c r="QC372" s="13"/>
      <c r="QD372" s="13"/>
      <c r="QE372" s="13"/>
      <c r="QF372" s="13"/>
    </row>
    <row r="373" spans="8:448"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103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13"/>
      <c r="AZ373" s="13"/>
      <c r="BD373" s="157"/>
      <c r="BE373" s="158"/>
      <c r="BF373" s="76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  <c r="IT373" s="13"/>
      <c r="IU373" s="13"/>
      <c r="IV373" s="13"/>
      <c r="IW373" s="13"/>
      <c r="IX373" s="13"/>
      <c r="IY373" s="13"/>
      <c r="IZ373" s="13"/>
      <c r="JA373" s="13"/>
      <c r="JB373" s="13"/>
      <c r="JC373" s="13"/>
      <c r="JD373" s="13"/>
      <c r="JE373" s="13"/>
      <c r="JF373" s="13"/>
      <c r="JG373" s="13"/>
      <c r="JH373" s="13"/>
      <c r="JI373" s="13"/>
      <c r="JJ373" s="13"/>
      <c r="JK373" s="13"/>
      <c r="JL373" s="13"/>
      <c r="JM373" s="13"/>
      <c r="JN373" s="13"/>
      <c r="JO373" s="13"/>
      <c r="JP373" s="13"/>
      <c r="JQ373" s="13"/>
      <c r="JR373" s="13"/>
      <c r="JS373" s="13"/>
      <c r="JT373" s="13"/>
      <c r="JU373" s="13"/>
      <c r="JV373" s="13"/>
      <c r="JW373" s="13"/>
      <c r="JX373" s="13"/>
      <c r="JY373" s="13"/>
      <c r="JZ373" s="13"/>
      <c r="KA373" s="13"/>
      <c r="KB373" s="13"/>
      <c r="KC373" s="13"/>
      <c r="KD373" s="13"/>
      <c r="KE373" s="13"/>
      <c r="KF373" s="13"/>
      <c r="KG373" s="13"/>
      <c r="KH373" s="13"/>
      <c r="KI373" s="13"/>
      <c r="KJ373" s="13"/>
      <c r="KK373" s="13"/>
      <c r="KL373" s="13"/>
      <c r="KM373" s="13"/>
      <c r="KN373" s="13"/>
      <c r="KO373" s="13"/>
      <c r="KP373" s="13"/>
      <c r="KQ373" s="13"/>
      <c r="KR373" s="13"/>
      <c r="KS373" s="13"/>
      <c r="KT373" s="13"/>
      <c r="KU373" s="13"/>
      <c r="KV373" s="13"/>
      <c r="KW373" s="13"/>
      <c r="KX373" s="13"/>
      <c r="KY373" s="13"/>
      <c r="KZ373" s="13"/>
      <c r="LA373" s="13"/>
      <c r="LB373" s="13"/>
      <c r="LC373" s="13"/>
      <c r="LD373" s="13"/>
      <c r="LE373" s="13"/>
      <c r="LF373" s="13"/>
      <c r="LG373" s="13"/>
      <c r="LH373" s="13"/>
      <c r="LI373" s="13"/>
      <c r="LJ373" s="13"/>
      <c r="LK373" s="13"/>
      <c r="LL373" s="13"/>
      <c r="LM373" s="13"/>
      <c r="LN373" s="13"/>
      <c r="LO373" s="13"/>
      <c r="LP373" s="13"/>
      <c r="LQ373" s="13"/>
      <c r="LR373" s="13"/>
      <c r="LS373" s="13"/>
      <c r="LT373" s="13"/>
      <c r="LU373" s="13"/>
      <c r="LV373" s="13"/>
      <c r="LW373" s="13"/>
      <c r="LX373" s="13"/>
      <c r="LY373" s="13"/>
      <c r="LZ373" s="13"/>
      <c r="MA373" s="13"/>
      <c r="MB373" s="13"/>
      <c r="MC373" s="13"/>
      <c r="MD373" s="13"/>
      <c r="ME373" s="13"/>
      <c r="MF373" s="13"/>
      <c r="MG373" s="13"/>
      <c r="MH373" s="13"/>
      <c r="MI373" s="13"/>
      <c r="MJ373" s="13"/>
      <c r="MK373" s="13"/>
      <c r="ML373" s="13"/>
      <c r="MM373" s="13"/>
      <c r="MN373" s="13"/>
      <c r="MO373" s="13"/>
      <c r="MP373" s="13"/>
      <c r="MQ373" s="13"/>
      <c r="MR373" s="13"/>
      <c r="MS373" s="13"/>
      <c r="MT373" s="13"/>
      <c r="MU373" s="13"/>
      <c r="MV373" s="13"/>
      <c r="MW373" s="13"/>
      <c r="MX373" s="13"/>
      <c r="MY373" s="13"/>
      <c r="MZ373" s="13"/>
      <c r="NA373" s="13"/>
      <c r="NB373" s="13"/>
      <c r="NC373" s="13"/>
      <c r="ND373" s="13"/>
      <c r="NE373" s="13"/>
      <c r="NF373" s="13"/>
      <c r="NG373" s="13"/>
      <c r="NH373" s="13"/>
      <c r="NI373" s="13"/>
      <c r="NJ373" s="13"/>
      <c r="NK373" s="13"/>
      <c r="NL373" s="13"/>
      <c r="NM373" s="13"/>
      <c r="NN373" s="13"/>
      <c r="NO373" s="13"/>
      <c r="NP373" s="13"/>
      <c r="NQ373" s="13"/>
      <c r="NR373" s="13"/>
      <c r="NS373" s="13"/>
      <c r="NT373" s="13"/>
      <c r="NU373" s="13"/>
      <c r="NV373" s="13"/>
      <c r="NW373" s="13"/>
      <c r="NX373" s="13"/>
      <c r="NY373" s="13"/>
      <c r="NZ373" s="13"/>
      <c r="OA373" s="13"/>
      <c r="OB373" s="13"/>
      <c r="OC373" s="13"/>
      <c r="OD373" s="13"/>
      <c r="OE373" s="13"/>
      <c r="OF373" s="13"/>
      <c r="OG373" s="13"/>
      <c r="OH373" s="13"/>
      <c r="OI373" s="13"/>
      <c r="OJ373" s="13"/>
      <c r="OK373" s="13"/>
      <c r="OL373" s="13"/>
      <c r="OM373" s="13"/>
      <c r="ON373" s="13"/>
      <c r="OO373" s="13"/>
      <c r="OP373" s="13"/>
      <c r="OQ373" s="13"/>
      <c r="OR373" s="13"/>
      <c r="OS373" s="13"/>
      <c r="OT373" s="13"/>
      <c r="OU373" s="13"/>
      <c r="OV373" s="13"/>
      <c r="OW373" s="13"/>
      <c r="OX373" s="13"/>
      <c r="OY373" s="13"/>
      <c r="OZ373" s="13"/>
      <c r="PA373" s="13"/>
      <c r="PB373" s="13"/>
      <c r="PC373" s="13"/>
      <c r="PD373" s="13"/>
      <c r="PE373" s="13"/>
      <c r="PF373" s="13"/>
      <c r="PG373" s="13"/>
      <c r="PH373" s="13"/>
      <c r="PI373" s="13"/>
      <c r="PJ373" s="13"/>
      <c r="PK373" s="13"/>
      <c r="PL373" s="13"/>
      <c r="PM373" s="13"/>
      <c r="PN373" s="13"/>
      <c r="PO373" s="13"/>
      <c r="PP373" s="13"/>
      <c r="PQ373" s="13"/>
      <c r="PR373" s="13"/>
      <c r="PS373" s="13"/>
      <c r="PT373" s="13"/>
      <c r="PU373" s="13"/>
      <c r="PV373" s="13"/>
      <c r="PW373" s="13"/>
      <c r="PX373" s="13"/>
      <c r="PY373" s="13"/>
      <c r="PZ373" s="13"/>
      <c r="QA373" s="13"/>
      <c r="QB373" s="13"/>
      <c r="QC373" s="13"/>
      <c r="QD373" s="13"/>
      <c r="QE373" s="13"/>
      <c r="QF373" s="13"/>
    </row>
    <row r="374" spans="8:448"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103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13"/>
      <c r="AZ374" s="13"/>
      <c r="BD374" s="157"/>
      <c r="BE374" s="158"/>
      <c r="BF374" s="76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  <c r="IT374" s="13"/>
      <c r="IU374" s="13"/>
      <c r="IV374" s="13"/>
      <c r="IW374" s="13"/>
      <c r="IX374" s="13"/>
      <c r="IY374" s="13"/>
      <c r="IZ374" s="13"/>
      <c r="JA374" s="13"/>
      <c r="JB374" s="13"/>
      <c r="JC374" s="13"/>
      <c r="JD374" s="13"/>
      <c r="JE374" s="13"/>
      <c r="JF374" s="13"/>
      <c r="JG374" s="13"/>
      <c r="JH374" s="13"/>
      <c r="JI374" s="13"/>
      <c r="JJ374" s="13"/>
      <c r="JK374" s="13"/>
      <c r="JL374" s="13"/>
      <c r="JM374" s="13"/>
      <c r="JN374" s="13"/>
      <c r="JO374" s="13"/>
      <c r="JP374" s="13"/>
      <c r="JQ374" s="13"/>
      <c r="JR374" s="13"/>
      <c r="JS374" s="13"/>
      <c r="JT374" s="13"/>
      <c r="JU374" s="13"/>
      <c r="JV374" s="13"/>
      <c r="JW374" s="13"/>
      <c r="JX374" s="13"/>
      <c r="JY374" s="13"/>
      <c r="JZ374" s="13"/>
      <c r="KA374" s="13"/>
      <c r="KB374" s="13"/>
      <c r="KC374" s="13"/>
      <c r="KD374" s="13"/>
      <c r="KE374" s="13"/>
      <c r="KF374" s="13"/>
      <c r="KG374" s="13"/>
      <c r="KH374" s="13"/>
      <c r="KI374" s="13"/>
      <c r="KJ374" s="13"/>
      <c r="KK374" s="13"/>
      <c r="KL374" s="13"/>
      <c r="KM374" s="13"/>
      <c r="KN374" s="13"/>
      <c r="KO374" s="13"/>
      <c r="KP374" s="13"/>
      <c r="KQ374" s="13"/>
      <c r="KR374" s="13"/>
      <c r="KS374" s="13"/>
      <c r="KT374" s="13"/>
      <c r="KU374" s="13"/>
      <c r="KV374" s="13"/>
      <c r="KW374" s="13"/>
      <c r="KX374" s="13"/>
      <c r="KY374" s="13"/>
      <c r="KZ374" s="13"/>
      <c r="LA374" s="13"/>
      <c r="LB374" s="13"/>
      <c r="LC374" s="13"/>
      <c r="LD374" s="13"/>
      <c r="LE374" s="13"/>
      <c r="LF374" s="13"/>
      <c r="LG374" s="13"/>
      <c r="LH374" s="13"/>
      <c r="LI374" s="13"/>
      <c r="LJ374" s="13"/>
      <c r="LK374" s="13"/>
      <c r="LL374" s="13"/>
      <c r="LM374" s="13"/>
      <c r="LN374" s="13"/>
      <c r="LO374" s="13"/>
      <c r="LP374" s="13"/>
      <c r="LQ374" s="13"/>
      <c r="LR374" s="13"/>
      <c r="LS374" s="13"/>
      <c r="LT374" s="13"/>
      <c r="LU374" s="13"/>
      <c r="LV374" s="13"/>
      <c r="LW374" s="13"/>
      <c r="LX374" s="13"/>
      <c r="LY374" s="13"/>
      <c r="LZ374" s="13"/>
      <c r="MA374" s="13"/>
      <c r="MB374" s="13"/>
      <c r="MC374" s="13"/>
      <c r="MD374" s="13"/>
      <c r="ME374" s="13"/>
      <c r="MF374" s="13"/>
      <c r="MG374" s="13"/>
      <c r="MH374" s="13"/>
      <c r="MI374" s="13"/>
      <c r="MJ374" s="13"/>
      <c r="MK374" s="13"/>
      <c r="ML374" s="13"/>
      <c r="MM374" s="13"/>
      <c r="MN374" s="13"/>
      <c r="MO374" s="13"/>
      <c r="MP374" s="13"/>
      <c r="MQ374" s="13"/>
      <c r="MR374" s="13"/>
      <c r="MS374" s="13"/>
      <c r="MT374" s="13"/>
      <c r="MU374" s="13"/>
      <c r="MV374" s="13"/>
      <c r="MW374" s="13"/>
      <c r="MX374" s="13"/>
      <c r="MY374" s="13"/>
      <c r="MZ374" s="13"/>
      <c r="NA374" s="13"/>
      <c r="NB374" s="13"/>
      <c r="NC374" s="13"/>
      <c r="ND374" s="13"/>
      <c r="NE374" s="13"/>
      <c r="NF374" s="13"/>
      <c r="NG374" s="13"/>
      <c r="NH374" s="13"/>
      <c r="NI374" s="13"/>
      <c r="NJ374" s="13"/>
      <c r="NK374" s="13"/>
      <c r="NL374" s="13"/>
      <c r="NM374" s="13"/>
      <c r="NN374" s="13"/>
      <c r="NO374" s="13"/>
      <c r="NP374" s="13"/>
      <c r="NQ374" s="13"/>
      <c r="NR374" s="13"/>
      <c r="NS374" s="13"/>
      <c r="NT374" s="13"/>
      <c r="NU374" s="13"/>
      <c r="NV374" s="13"/>
      <c r="NW374" s="13"/>
      <c r="NX374" s="13"/>
      <c r="NY374" s="13"/>
      <c r="NZ374" s="13"/>
      <c r="OA374" s="13"/>
      <c r="OB374" s="13"/>
      <c r="OC374" s="13"/>
      <c r="OD374" s="13"/>
      <c r="OE374" s="13"/>
      <c r="OF374" s="13"/>
      <c r="OG374" s="13"/>
      <c r="OH374" s="13"/>
      <c r="OI374" s="13"/>
      <c r="OJ374" s="13"/>
      <c r="OK374" s="13"/>
      <c r="OL374" s="13"/>
      <c r="OM374" s="13"/>
      <c r="ON374" s="13"/>
      <c r="OO374" s="13"/>
      <c r="OP374" s="13"/>
      <c r="OQ374" s="13"/>
      <c r="OR374" s="13"/>
      <c r="OS374" s="13"/>
      <c r="OT374" s="13"/>
      <c r="OU374" s="13"/>
      <c r="OV374" s="13"/>
      <c r="OW374" s="13"/>
      <c r="OX374" s="13"/>
      <c r="OY374" s="13"/>
      <c r="OZ374" s="13"/>
      <c r="PA374" s="13"/>
      <c r="PB374" s="13"/>
      <c r="PC374" s="13"/>
      <c r="PD374" s="13"/>
      <c r="PE374" s="13"/>
      <c r="PF374" s="13"/>
      <c r="PG374" s="13"/>
      <c r="PH374" s="13"/>
      <c r="PI374" s="13"/>
      <c r="PJ374" s="13"/>
      <c r="PK374" s="13"/>
      <c r="PL374" s="13"/>
      <c r="PM374" s="13"/>
      <c r="PN374" s="13"/>
      <c r="PO374" s="13"/>
      <c r="PP374" s="13"/>
      <c r="PQ374" s="13"/>
      <c r="PR374" s="13"/>
      <c r="PS374" s="13"/>
      <c r="PT374" s="13"/>
      <c r="PU374" s="13"/>
      <c r="PV374" s="13"/>
      <c r="PW374" s="13"/>
      <c r="PX374" s="13"/>
      <c r="PY374" s="13"/>
      <c r="PZ374" s="13"/>
      <c r="QA374" s="13"/>
      <c r="QB374" s="13"/>
      <c r="QC374" s="13"/>
      <c r="QD374" s="13"/>
      <c r="QE374" s="13"/>
      <c r="QF374" s="13"/>
    </row>
    <row r="375" spans="8:448"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103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13"/>
      <c r="AZ375" s="13"/>
      <c r="BD375" s="157"/>
      <c r="BE375" s="158"/>
      <c r="BF375" s="76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  <c r="IU375" s="13"/>
      <c r="IV375" s="13"/>
      <c r="IW375" s="13"/>
      <c r="IX375" s="13"/>
      <c r="IY375" s="13"/>
      <c r="IZ375" s="13"/>
      <c r="JA375" s="13"/>
      <c r="JB375" s="13"/>
      <c r="JC375" s="13"/>
      <c r="JD375" s="13"/>
      <c r="JE375" s="13"/>
      <c r="JF375" s="13"/>
      <c r="JG375" s="13"/>
      <c r="JH375" s="13"/>
      <c r="JI375" s="13"/>
      <c r="JJ375" s="13"/>
      <c r="JK375" s="13"/>
      <c r="JL375" s="13"/>
      <c r="JM375" s="13"/>
      <c r="JN375" s="13"/>
      <c r="JO375" s="13"/>
      <c r="JP375" s="13"/>
      <c r="JQ375" s="13"/>
      <c r="JR375" s="13"/>
      <c r="JS375" s="13"/>
      <c r="JT375" s="13"/>
      <c r="JU375" s="13"/>
      <c r="JV375" s="13"/>
      <c r="JW375" s="13"/>
      <c r="JX375" s="13"/>
      <c r="JY375" s="13"/>
      <c r="JZ375" s="13"/>
      <c r="KA375" s="13"/>
      <c r="KB375" s="13"/>
      <c r="KC375" s="13"/>
      <c r="KD375" s="13"/>
      <c r="KE375" s="13"/>
      <c r="KF375" s="13"/>
      <c r="KG375" s="13"/>
      <c r="KH375" s="13"/>
      <c r="KI375" s="13"/>
      <c r="KJ375" s="13"/>
      <c r="KK375" s="13"/>
      <c r="KL375" s="13"/>
      <c r="KM375" s="13"/>
      <c r="KN375" s="13"/>
      <c r="KO375" s="13"/>
      <c r="KP375" s="13"/>
      <c r="KQ375" s="13"/>
      <c r="KR375" s="13"/>
      <c r="KS375" s="13"/>
      <c r="KT375" s="13"/>
      <c r="KU375" s="13"/>
      <c r="KV375" s="13"/>
      <c r="KW375" s="13"/>
      <c r="KX375" s="13"/>
      <c r="KY375" s="13"/>
      <c r="KZ375" s="13"/>
      <c r="LA375" s="13"/>
      <c r="LB375" s="13"/>
      <c r="LC375" s="13"/>
      <c r="LD375" s="13"/>
      <c r="LE375" s="13"/>
      <c r="LF375" s="13"/>
      <c r="LG375" s="13"/>
      <c r="LH375" s="13"/>
      <c r="LI375" s="13"/>
      <c r="LJ375" s="13"/>
      <c r="LK375" s="13"/>
      <c r="LL375" s="13"/>
      <c r="LM375" s="13"/>
      <c r="LN375" s="13"/>
      <c r="LO375" s="13"/>
      <c r="LP375" s="13"/>
      <c r="LQ375" s="13"/>
      <c r="LR375" s="13"/>
      <c r="LS375" s="13"/>
      <c r="LT375" s="13"/>
      <c r="LU375" s="13"/>
      <c r="LV375" s="13"/>
      <c r="LW375" s="13"/>
      <c r="LX375" s="13"/>
      <c r="LY375" s="13"/>
      <c r="LZ375" s="13"/>
      <c r="MA375" s="13"/>
      <c r="MB375" s="13"/>
      <c r="MC375" s="13"/>
      <c r="MD375" s="13"/>
      <c r="ME375" s="13"/>
      <c r="MF375" s="13"/>
      <c r="MG375" s="13"/>
      <c r="MH375" s="13"/>
      <c r="MI375" s="13"/>
      <c r="MJ375" s="13"/>
      <c r="MK375" s="13"/>
      <c r="ML375" s="13"/>
      <c r="MM375" s="13"/>
      <c r="MN375" s="13"/>
      <c r="MO375" s="13"/>
      <c r="MP375" s="13"/>
      <c r="MQ375" s="13"/>
      <c r="MR375" s="13"/>
      <c r="MS375" s="13"/>
      <c r="MT375" s="13"/>
      <c r="MU375" s="13"/>
      <c r="MV375" s="13"/>
      <c r="MW375" s="13"/>
      <c r="MX375" s="13"/>
      <c r="MY375" s="13"/>
      <c r="MZ375" s="13"/>
      <c r="NA375" s="13"/>
      <c r="NB375" s="13"/>
      <c r="NC375" s="13"/>
      <c r="ND375" s="13"/>
      <c r="NE375" s="13"/>
      <c r="NF375" s="13"/>
      <c r="NG375" s="13"/>
      <c r="NH375" s="13"/>
      <c r="NI375" s="13"/>
      <c r="NJ375" s="13"/>
      <c r="NK375" s="13"/>
      <c r="NL375" s="13"/>
      <c r="NM375" s="13"/>
      <c r="NN375" s="13"/>
      <c r="NO375" s="13"/>
      <c r="NP375" s="13"/>
      <c r="NQ375" s="13"/>
      <c r="NR375" s="13"/>
      <c r="NS375" s="13"/>
      <c r="NT375" s="13"/>
      <c r="NU375" s="13"/>
      <c r="NV375" s="13"/>
      <c r="NW375" s="13"/>
      <c r="NX375" s="13"/>
      <c r="NY375" s="13"/>
      <c r="NZ375" s="13"/>
      <c r="OA375" s="13"/>
      <c r="OB375" s="13"/>
      <c r="OC375" s="13"/>
      <c r="OD375" s="13"/>
      <c r="OE375" s="13"/>
      <c r="OF375" s="13"/>
      <c r="OG375" s="13"/>
      <c r="OH375" s="13"/>
      <c r="OI375" s="13"/>
      <c r="OJ375" s="13"/>
      <c r="OK375" s="13"/>
      <c r="OL375" s="13"/>
      <c r="OM375" s="13"/>
      <c r="ON375" s="13"/>
      <c r="OO375" s="13"/>
      <c r="OP375" s="13"/>
      <c r="OQ375" s="13"/>
      <c r="OR375" s="13"/>
      <c r="OS375" s="13"/>
      <c r="OT375" s="13"/>
      <c r="OU375" s="13"/>
      <c r="OV375" s="13"/>
      <c r="OW375" s="13"/>
      <c r="OX375" s="13"/>
      <c r="OY375" s="13"/>
      <c r="OZ375" s="13"/>
      <c r="PA375" s="13"/>
      <c r="PB375" s="13"/>
      <c r="PC375" s="13"/>
      <c r="PD375" s="13"/>
      <c r="PE375" s="13"/>
      <c r="PF375" s="13"/>
      <c r="PG375" s="13"/>
      <c r="PH375" s="13"/>
      <c r="PI375" s="13"/>
      <c r="PJ375" s="13"/>
      <c r="PK375" s="13"/>
      <c r="PL375" s="13"/>
      <c r="PM375" s="13"/>
      <c r="PN375" s="13"/>
      <c r="PO375" s="13"/>
      <c r="PP375" s="13"/>
      <c r="PQ375" s="13"/>
      <c r="PR375" s="13"/>
      <c r="PS375" s="13"/>
      <c r="PT375" s="13"/>
      <c r="PU375" s="13"/>
      <c r="PV375" s="13"/>
      <c r="PW375" s="13"/>
      <c r="PX375" s="13"/>
      <c r="PY375" s="13"/>
      <c r="PZ375" s="13"/>
      <c r="QA375" s="13"/>
      <c r="QB375" s="13"/>
      <c r="QC375" s="13"/>
      <c r="QD375" s="13"/>
      <c r="QE375" s="13"/>
      <c r="QF375" s="13"/>
    </row>
    <row r="376" spans="8:448"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103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13"/>
      <c r="AZ376" s="13"/>
      <c r="BD376" s="157"/>
      <c r="BE376" s="158"/>
      <c r="BF376" s="76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  <c r="IV376" s="13"/>
      <c r="IW376" s="13"/>
      <c r="IX376" s="13"/>
      <c r="IY376" s="13"/>
      <c r="IZ376" s="13"/>
      <c r="JA376" s="13"/>
      <c r="JB376" s="13"/>
      <c r="JC376" s="13"/>
      <c r="JD376" s="13"/>
      <c r="JE376" s="13"/>
      <c r="JF376" s="13"/>
      <c r="JG376" s="13"/>
      <c r="JH376" s="13"/>
      <c r="JI376" s="13"/>
      <c r="JJ376" s="13"/>
      <c r="JK376" s="13"/>
      <c r="JL376" s="13"/>
      <c r="JM376" s="13"/>
      <c r="JN376" s="13"/>
      <c r="JO376" s="13"/>
      <c r="JP376" s="13"/>
      <c r="JQ376" s="13"/>
      <c r="JR376" s="13"/>
      <c r="JS376" s="13"/>
      <c r="JT376" s="13"/>
      <c r="JU376" s="13"/>
      <c r="JV376" s="13"/>
      <c r="JW376" s="13"/>
      <c r="JX376" s="13"/>
      <c r="JY376" s="13"/>
      <c r="JZ376" s="13"/>
      <c r="KA376" s="13"/>
      <c r="KB376" s="13"/>
      <c r="KC376" s="13"/>
      <c r="KD376" s="13"/>
      <c r="KE376" s="13"/>
      <c r="KF376" s="13"/>
      <c r="KG376" s="13"/>
      <c r="KH376" s="13"/>
      <c r="KI376" s="13"/>
      <c r="KJ376" s="13"/>
      <c r="KK376" s="13"/>
      <c r="KL376" s="13"/>
      <c r="KM376" s="13"/>
      <c r="KN376" s="13"/>
      <c r="KO376" s="13"/>
      <c r="KP376" s="13"/>
      <c r="KQ376" s="13"/>
      <c r="KR376" s="13"/>
      <c r="KS376" s="13"/>
      <c r="KT376" s="13"/>
      <c r="KU376" s="13"/>
      <c r="KV376" s="13"/>
      <c r="KW376" s="13"/>
      <c r="KX376" s="13"/>
      <c r="KY376" s="13"/>
      <c r="KZ376" s="13"/>
      <c r="LA376" s="13"/>
      <c r="LB376" s="13"/>
      <c r="LC376" s="13"/>
      <c r="LD376" s="13"/>
      <c r="LE376" s="13"/>
      <c r="LF376" s="13"/>
      <c r="LG376" s="13"/>
      <c r="LH376" s="13"/>
      <c r="LI376" s="13"/>
      <c r="LJ376" s="13"/>
      <c r="LK376" s="13"/>
      <c r="LL376" s="13"/>
      <c r="LM376" s="13"/>
      <c r="LN376" s="13"/>
      <c r="LO376" s="13"/>
      <c r="LP376" s="13"/>
      <c r="LQ376" s="13"/>
      <c r="LR376" s="13"/>
      <c r="LS376" s="13"/>
      <c r="LT376" s="13"/>
      <c r="LU376" s="13"/>
      <c r="LV376" s="13"/>
      <c r="LW376" s="13"/>
      <c r="LX376" s="13"/>
      <c r="LY376" s="13"/>
      <c r="LZ376" s="13"/>
      <c r="MA376" s="13"/>
      <c r="MB376" s="13"/>
      <c r="MC376" s="13"/>
      <c r="MD376" s="13"/>
      <c r="ME376" s="13"/>
      <c r="MF376" s="13"/>
      <c r="MG376" s="13"/>
      <c r="MH376" s="13"/>
      <c r="MI376" s="13"/>
      <c r="MJ376" s="13"/>
      <c r="MK376" s="13"/>
      <c r="ML376" s="13"/>
      <c r="MM376" s="13"/>
      <c r="MN376" s="13"/>
      <c r="MO376" s="13"/>
      <c r="MP376" s="13"/>
      <c r="MQ376" s="13"/>
      <c r="MR376" s="13"/>
      <c r="MS376" s="13"/>
      <c r="MT376" s="13"/>
      <c r="MU376" s="13"/>
      <c r="MV376" s="13"/>
      <c r="MW376" s="13"/>
      <c r="MX376" s="13"/>
      <c r="MY376" s="13"/>
      <c r="MZ376" s="13"/>
      <c r="NA376" s="13"/>
      <c r="NB376" s="13"/>
      <c r="NC376" s="13"/>
      <c r="ND376" s="13"/>
      <c r="NE376" s="13"/>
      <c r="NF376" s="13"/>
      <c r="NG376" s="13"/>
      <c r="NH376" s="13"/>
      <c r="NI376" s="13"/>
      <c r="NJ376" s="13"/>
      <c r="NK376" s="13"/>
      <c r="NL376" s="13"/>
      <c r="NM376" s="13"/>
      <c r="NN376" s="13"/>
      <c r="NO376" s="13"/>
      <c r="NP376" s="13"/>
      <c r="NQ376" s="13"/>
      <c r="NR376" s="13"/>
      <c r="NS376" s="13"/>
      <c r="NT376" s="13"/>
      <c r="NU376" s="13"/>
      <c r="NV376" s="13"/>
      <c r="NW376" s="13"/>
      <c r="NX376" s="13"/>
      <c r="NY376" s="13"/>
      <c r="NZ376" s="13"/>
      <c r="OA376" s="13"/>
      <c r="OB376" s="13"/>
      <c r="OC376" s="13"/>
      <c r="OD376" s="13"/>
      <c r="OE376" s="13"/>
      <c r="OF376" s="13"/>
      <c r="OG376" s="13"/>
      <c r="OH376" s="13"/>
      <c r="OI376" s="13"/>
      <c r="OJ376" s="13"/>
      <c r="OK376" s="13"/>
      <c r="OL376" s="13"/>
      <c r="OM376" s="13"/>
      <c r="ON376" s="13"/>
      <c r="OO376" s="13"/>
      <c r="OP376" s="13"/>
      <c r="OQ376" s="13"/>
      <c r="OR376" s="13"/>
      <c r="OS376" s="13"/>
      <c r="OT376" s="13"/>
      <c r="OU376" s="13"/>
      <c r="OV376" s="13"/>
      <c r="OW376" s="13"/>
      <c r="OX376" s="13"/>
      <c r="OY376" s="13"/>
      <c r="OZ376" s="13"/>
      <c r="PA376" s="13"/>
      <c r="PB376" s="13"/>
      <c r="PC376" s="13"/>
      <c r="PD376" s="13"/>
      <c r="PE376" s="13"/>
      <c r="PF376" s="13"/>
      <c r="PG376" s="13"/>
      <c r="PH376" s="13"/>
      <c r="PI376" s="13"/>
      <c r="PJ376" s="13"/>
      <c r="PK376" s="13"/>
      <c r="PL376" s="13"/>
      <c r="PM376" s="13"/>
      <c r="PN376" s="13"/>
      <c r="PO376" s="13"/>
      <c r="PP376" s="13"/>
      <c r="PQ376" s="13"/>
      <c r="PR376" s="13"/>
      <c r="PS376" s="13"/>
      <c r="PT376" s="13"/>
      <c r="PU376" s="13"/>
      <c r="PV376" s="13"/>
      <c r="PW376" s="13"/>
      <c r="PX376" s="13"/>
      <c r="PY376" s="13"/>
      <c r="PZ376" s="13"/>
      <c r="QA376" s="13"/>
      <c r="QB376" s="13"/>
      <c r="QC376" s="13"/>
      <c r="QD376" s="13"/>
      <c r="QE376" s="13"/>
      <c r="QF376" s="13"/>
    </row>
    <row r="377" spans="8:448"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103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13"/>
      <c r="AZ377" s="13"/>
      <c r="BD377" s="157"/>
      <c r="BE377" s="158"/>
      <c r="BF377" s="76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  <c r="IV377" s="13"/>
      <c r="IW377" s="13"/>
      <c r="IX377" s="13"/>
      <c r="IY377" s="13"/>
      <c r="IZ377" s="13"/>
      <c r="JA377" s="13"/>
      <c r="JB377" s="13"/>
      <c r="JC377" s="13"/>
      <c r="JD377" s="13"/>
      <c r="JE377" s="13"/>
      <c r="JF377" s="13"/>
      <c r="JG377" s="13"/>
      <c r="JH377" s="13"/>
      <c r="JI377" s="13"/>
      <c r="JJ377" s="13"/>
      <c r="JK377" s="13"/>
      <c r="JL377" s="13"/>
      <c r="JM377" s="13"/>
      <c r="JN377" s="13"/>
      <c r="JO377" s="13"/>
      <c r="JP377" s="13"/>
      <c r="JQ377" s="13"/>
      <c r="JR377" s="13"/>
      <c r="JS377" s="13"/>
      <c r="JT377" s="13"/>
      <c r="JU377" s="13"/>
      <c r="JV377" s="13"/>
      <c r="JW377" s="13"/>
      <c r="JX377" s="13"/>
      <c r="JY377" s="13"/>
      <c r="JZ377" s="13"/>
      <c r="KA377" s="13"/>
      <c r="KB377" s="13"/>
      <c r="KC377" s="13"/>
      <c r="KD377" s="13"/>
      <c r="KE377" s="13"/>
      <c r="KF377" s="13"/>
      <c r="KG377" s="13"/>
      <c r="KH377" s="13"/>
      <c r="KI377" s="13"/>
      <c r="KJ377" s="13"/>
      <c r="KK377" s="13"/>
      <c r="KL377" s="13"/>
      <c r="KM377" s="13"/>
      <c r="KN377" s="13"/>
      <c r="KO377" s="13"/>
      <c r="KP377" s="13"/>
      <c r="KQ377" s="13"/>
      <c r="KR377" s="13"/>
      <c r="KS377" s="13"/>
      <c r="KT377" s="13"/>
      <c r="KU377" s="13"/>
      <c r="KV377" s="13"/>
      <c r="KW377" s="13"/>
      <c r="KX377" s="13"/>
      <c r="KY377" s="13"/>
      <c r="KZ377" s="13"/>
      <c r="LA377" s="13"/>
      <c r="LB377" s="13"/>
      <c r="LC377" s="13"/>
      <c r="LD377" s="13"/>
      <c r="LE377" s="13"/>
      <c r="LF377" s="13"/>
      <c r="LG377" s="13"/>
      <c r="LH377" s="13"/>
      <c r="LI377" s="13"/>
      <c r="LJ377" s="13"/>
      <c r="LK377" s="13"/>
      <c r="LL377" s="13"/>
      <c r="LM377" s="13"/>
      <c r="LN377" s="13"/>
      <c r="LO377" s="13"/>
      <c r="LP377" s="13"/>
      <c r="LQ377" s="13"/>
      <c r="LR377" s="13"/>
      <c r="LS377" s="13"/>
      <c r="LT377" s="13"/>
      <c r="LU377" s="13"/>
      <c r="LV377" s="13"/>
      <c r="LW377" s="13"/>
      <c r="LX377" s="13"/>
      <c r="LY377" s="13"/>
      <c r="LZ377" s="13"/>
      <c r="MA377" s="13"/>
      <c r="MB377" s="13"/>
      <c r="MC377" s="13"/>
      <c r="MD377" s="13"/>
      <c r="ME377" s="13"/>
      <c r="MF377" s="13"/>
      <c r="MG377" s="13"/>
      <c r="MH377" s="13"/>
      <c r="MI377" s="13"/>
      <c r="MJ377" s="13"/>
      <c r="MK377" s="13"/>
      <c r="ML377" s="13"/>
      <c r="MM377" s="13"/>
      <c r="MN377" s="13"/>
      <c r="MO377" s="13"/>
      <c r="MP377" s="13"/>
      <c r="MQ377" s="13"/>
      <c r="MR377" s="13"/>
      <c r="MS377" s="13"/>
      <c r="MT377" s="13"/>
      <c r="MU377" s="13"/>
      <c r="MV377" s="13"/>
      <c r="MW377" s="13"/>
      <c r="MX377" s="13"/>
      <c r="MY377" s="13"/>
      <c r="MZ377" s="13"/>
      <c r="NA377" s="13"/>
      <c r="NB377" s="13"/>
      <c r="NC377" s="13"/>
      <c r="ND377" s="13"/>
      <c r="NE377" s="13"/>
      <c r="NF377" s="13"/>
      <c r="NG377" s="13"/>
      <c r="NH377" s="13"/>
      <c r="NI377" s="13"/>
      <c r="NJ377" s="13"/>
      <c r="NK377" s="13"/>
      <c r="NL377" s="13"/>
      <c r="NM377" s="13"/>
      <c r="NN377" s="13"/>
      <c r="NO377" s="13"/>
      <c r="NP377" s="13"/>
      <c r="NQ377" s="13"/>
      <c r="NR377" s="13"/>
      <c r="NS377" s="13"/>
      <c r="NT377" s="13"/>
      <c r="NU377" s="13"/>
      <c r="NV377" s="13"/>
      <c r="NW377" s="13"/>
      <c r="NX377" s="13"/>
      <c r="NY377" s="13"/>
      <c r="NZ377" s="13"/>
      <c r="OA377" s="13"/>
      <c r="OB377" s="13"/>
      <c r="OC377" s="13"/>
      <c r="OD377" s="13"/>
      <c r="OE377" s="13"/>
      <c r="OF377" s="13"/>
      <c r="OG377" s="13"/>
      <c r="OH377" s="13"/>
      <c r="OI377" s="13"/>
      <c r="OJ377" s="13"/>
      <c r="OK377" s="13"/>
      <c r="OL377" s="13"/>
      <c r="OM377" s="13"/>
      <c r="ON377" s="13"/>
      <c r="OO377" s="13"/>
      <c r="OP377" s="13"/>
      <c r="OQ377" s="13"/>
      <c r="OR377" s="13"/>
      <c r="OS377" s="13"/>
      <c r="OT377" s="13"/>
      <c r="OU377" s="13"/>
      <c r="OV377" s="13"/>
      <c r="OW377" s="13"/>
      <c r="OX377" s="13"/>
      <c r="OY377" s="13"/>
      <c r="OZ377" s="13"/>
      <c r="PA377" s="13"/>
      <c r="PB377" s="13"/>
      <c r="PC377" s="13"/>
      <c r="PD377" s="13"/>
      <c r="PE377" s="13"/>
      <c r="PF377" s="13"/>
      <c r="PG377" s="13"/>
      <c r="PH377" s="13"/>
      <c r="PI377" s="13"/>
      <c r="PJ377" s="13"/>
      <c r="PK377" s="13"/>
      <c r="PL377" s="13"/>
      <c r="PM377" s="13"/>
      <c r="PN377" s="13"/>
      <c r="PO377" s="13"/>
      <c r="PP377" s="13"/>
      <c r="PQ377" s="13"/>
      <c r="PR377" s="13"/>
      <c r="PS377" s="13"/>
      <c r="PT377" s="13"/>
      <c r="PU377" s="13"/>
      <c r="PV377" s="13"/>
      <c r="PW377" s="13"/>
      <c r="PX377" s="13"/>
      <c r="PY377" s="13"/>
      <c r="PZ377" s="13"/>
      <c r="QA377" s="13"/>
      <c r="QB377" s="13"/>
      <c r="QC377" s="13"/>
      <c r="QD377" s="13"/>
      <c r="QE377" s="13"/>
      <c r="QF377" s="13"/>
    </row>
    <row r="378" spans="8:448"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103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13"/>
      <c r="AZ378" s="13"/>
      <c r="BD378" s="157"/>
      <c r="BE378" s="158"/>
      <c r="BF378" s="76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  <c r="IV378" s="13"/>
      <c r="IW378" s="13"/>
      <c r="IX378" s="13"/>
      <c r="IY378" s="13"/>
      <c r="IZ378" s="13"/>
      <c r="JA378" s="13"/>
      <c r="JB378" s="13"/>
      <c r="JC378" s="13"/>
      <c r="JD378" s="13"/>
      <c r="JE378" s="13"/>
      <c r="JF378" s="13"/>
      <c r="JG378" s="13"/>
      <c r="JH378" s="13"/>
      <c r="JI378" s="13"/>
      <c r="JJ378" s="13"/>
      <c r="JK378" s="13"/>
      <c r="JL378" s="13"/>
      <c r="JM378" s="13"/>
      <c r="JN378" s="13"/>
      <c r="JO378" s="13"/>
      <c r="JP378" s="13"/>
      <c r="JQ378" s="13"/>
      <c r="JR378" s="13"/>
      <c r="JS378" s="13"/>
      <c r="JT378" s="13"/>
      <c r="JU378" s="13"/>
      <c r="JV378" s="13"/>
      <c r="JW378" s="13"/>
      <c r="JX378" s="13"/>
      <c r="JY378" s="13"/>
      <c r="JZ378" s="13"/>
      <c r="KA378" s="13"/>
      <c r="KB378" s="13"/>
      <c r="KC378" s="13"/>
      <c r="KD378" s="13"/>
      <c r="KE378" s="13"/>
      <c r="KF378" s="13"/>
      <c r="KG378" s="13"/>
      <c r="KH378" s="13"/>
      <c r="KI378" s="13"/>
      <c r="KJ378" s="13"/>
      <c r="KK378" s="13"/>
      <c r="KL378" s="13"/>
      <c r="KM378" s="13"/>
      <c r="KN378" s="13"/>
      <c r="KO378" s="13"/>
      <c r="KP378" s="13"/>
      <c r="KQ378" s="13"/>
      <c r="KR378" s="13"/>
      <c r="KS378" s="13"/>
      <c r="KT378" s="13"/>
      <c r="KU378" s="13"/>
      <c r="KV378" s="13"/>
      <c r="KW378" s="13"/>
      <c r="KX378" s="13"/>
      <c r="KY378" s="13"/>
      <c r="KZ378" s="13"/>
      <c r="LA378" s="13"/>
      <c r="LB378" s="13"/>
      <c r="LC378" s="13"/>
      <c r="LD378" s="13"/>
      <c r="LE378" s="13"/>
      <c r="LF378" s="13"/>
      <c r="LG378" s="13"/>
      <c r="LH378" s="13"/>
      <c r="LI378" s="13"/>
      <c r="LJ378" s="13"/>
      <c r="LK378" s="13"/>
      <c r="LL378" s="13"/>
      <c r="LM378" s="13"/>
      <c r="LN378" s="13"/>
      <c r="LO378" s="13"/>
      <c r="LP378" s="13"/>
      <c r="LQ378" s="13"/>
      <c r="LR378" s="13"/>
      <c r="LS378" s="13"/>
      <c r="LT378" s="13"/>
      <c r="LU378" s="13"/>
      <c r="LV378" s="13"/>
      <c r="LW378" s="13"/>
      <c r="LX378" s="13"/>
      <c r="LY378" s="13"/>
      <c r="LZ378" s="13"/>
      <c r="MA378" s="13"/>
      <c r="MB378" s="13"/>
      <c r="MC378" s="13"/>
      <c r="MD378" s="13"/>
      <c r="ME378" s="13"/>
      <c r="MF378" s="13"/>
      <c r="MG378" s="13"/>
      <c r="MH378" s="13"/>
      <c r="MI378" s="13"/>
      <c r="MJ378" s="13"/>
      <c r="MK378" s="13"/>
      <c r="ML378" s="13"/>
      <c r="MM378" s="13"/>
      <c r="MN378" s="13"/>
      <c r="MO378" s="13"/>
      <c r="MP378" s="13"/>
      <c r="MQ378" s="13"/>
      <c r="MR378" s="13"/>
      <c r="MS378" s="13"/>
      <c r="MT378" s="13"/>
      <c r="MU378" s="13"/>
      <c r="MV378" s="13"/>
      <c r="MW378" s="13"/>
      <c r="MX378" s="13"/>
      <c r="MY378" s="13"/>
      <c r="MZ378" s="13"/>
      <c r="NA378" s="13"/>
      <c r="NB378" s="13"/>
      <c r="NC378" s="13"/>
      <c r="ND378" s="13"/>
      <c r="NE378" s="13"/>
      <c r="NF378" s="13"/>
      <c r="NG378" s="13"/>
      <c r="NH378" s="13"/>
      <c r="NI378" s="13"/>
      <c r="NJ378" s="13"/>
      <c r="NK378" s="13"/>
      <c r="NL378" s="13"/>
      <c r="NM378" s="13"/>
      <c r="NN378" s="13"/>
      <c r="NO378" s="13"/>
      <c r="NP378" s="13"/>
      <c r="NQ378" s="13"/>
      <c r="NR378" s="13"/>
      <c r="NS378" s="13"/>
      <c r="NT378" s="13"/>
      <c r="NU378" s="13"/>
      <c r="NV378" s="13"/>
      <c r="NW378" s="13"/>
      <c r="NX378" s="13"/>
      <c r="NY378" s="13"/>
      <c r="NZ378" s="13"/>
      <c r="OA378" s="13"/>
      <c r="OB378" s="13"/>
      <c r="OC378" s="13"/>
      <c r="OD378" s="13"/>
      <c r="OE378" s="13"/>
      <c r="OF378" s="13"/>
      <c r="OG378" s="13"/>
      <c r="OH378" s="13"/>
      <c r="OI378" s="13"/>
      <c r="OJ378" s="13"/>
      <c r="OK378" s="13"/>
      <c r="OL378" s="13"/>
      <c r="OM378" s="13"/>
      <c r="ON378" s="13"/>
      <c r="OO378" s="13"/>
      <c r="OP378" s="13"/>
      <c r="OQ378" s="13"/>
      <c r="OR378" s="13"/>
      <c r="OS378" s="13"/>
      <c r="OT378" s="13"/>
      <c r="OU378" s="13"/>
      <c r="OV378" s="13"/>
      <c r="OW378" s="13"/>
      <c r="OX378" s="13"/>
      <c r="OY378" s="13"/>
      <c r="OZ378" s="13"/>
      <c r="PA378" s="13"/>
      <c r="PB378" s="13"/>
      <c r="PC378" s="13"/>
      <c r="PD378" s="13"/>
      <c r="PE378" s="13"/>
      <c r="PF378" s="13"/>
      <c r="PG378" s="13"/>
      <c r="PH378" s="13"/>
      <c r="PI378" s="13"/>
      <c r="PJ378" s="13"/>
      <c r="PK378" s="13"/>
      <c r="PL378" s="13"/>
      <c r="PM378" s="13"/>
      <c r="PN378" s="13"/>
      <c r="PO378" s="13"/>
      <c r="PP378" s="13"/>
      <c r="PQ378" s="13"/>
      <c r="PR378" s="13"/>
      <c r="PS378" s="13"/>
      <c r="PT378" s="13"/>
      <c r="PU378" s="13"/>
      <c r="PV378" s="13"/>
      <c r="PW378" s="13"/>
      <c r="PX378" s="13"/>
      <c r="PY378" s="13"/>
      <c r="PZ378" s="13"/>
      <c r="QA378" s="13"/>
      <c r="QB378" s="13"/>
      <c r="QC378" s="13"/>
      <c r="QD378" s="13"/>
      <c r="QE378" s="13"/>
      <c r="QF378" s="13"/>
    </row>
    <row r="379" spans="8:448"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103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13"/>
      <c r="AZ379" s="13"/>
      <c r="BD379" s="157"/>
      <c r="BE379" s="158"/>
      <c r="BF379" s="76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  <c r="IV379" s="13"/>
      <c r="IW379" s="13"/>
      <c r="IX379" s="13"/>
      <c r="IY379" s="13"/>
      <c r="IZ379" s="13"/>
      <c r="JA379" s="13"/>
      <c r="JB379" s="13"/>
      <c r="JC379" s="13"/>
      <c r="JD379" s="13"/>
      <c r="JE379" s="13"/>
      <c r="JF379" s="13"/>
      <c r="JG379" s="13"/>
      <c r="JH379" s="13"/>
      <c r="JI379" s="13"/>
      <c r="JJ379" s="13"/>
      <c r="JK379" s="13"/>
      <c r="JL379" s="13"/>
      <c r="JM379" s="13"/>
      <c r="JN379" s="13"/>
      <c r="JO379" s="13"/>
      <c r="JP379" s="13"/>
      <c r="JQ379" s="13"/>
      <c r="JR379" s="13"/>
      <c r="JS379" s="13"/>
      <c r="JT379" s="13"/>
      <c r="JU379" s="13"/>
      <c r="JV379" s="13"/>
      <c r="JW379" s="13"/>
      <c r="JX379" s="13"/>
      <c r="JY379" s="13"/>
      <c r="JZ379" s="13"/>
      <c r="KA379" s="13"/>
      <c r="KB379" s="13"/>
      <c r="KC379" s="13"/>
      <c r="KD379" s="13"/>
      <c r="KE379" s="13"/>
      <c r="KF379" s="13"/>
      <c r="KG379" s="13"/>
      <c r="KH379" s="13"/>
      <c r="KI379" s="13"/>
      <c r="KJ379" s="13"/>
      <c r="KK379" s="13"/>
      <c r="KL379" s="13"/>
      <c r="KM379" s="13"/>
      <c r="KN379" s="13"/>
      <c r="KO379" s="13"/>
      <c r="KP379" s="13"/>
      <c r="KQ379" s="13"/>
      <c r="KR379" s="13"/>
      <c r="KS379" s="13"/>
      <c r="KT379" s="13"/>
      <c r="KU379" s="13"/>
      <c r="KV379" s="13"/>
      <c r="KW379" s="13"/>
      <c r="KX379" s="13"/>
      <c r="KY379" s="13"/>
      <c r="KZ379" s="13"/>
      <c r="LA379" s="13"/>
      <c r="LB379" s="13"/>
      <c r="LC379" s="13"/>
      <c r="LD379" s="13"/>
      <c r="LE379" s="13"/>
      <c r="LF379" s="13"/>
      <c r="LG379" s="13"/>
      <c r="LH379" s="13"/>
      <c r="LI379" s="13"/>
      <c r="LJ379" s="13"/>
      <c r="LK379" s="13"/>
      <c r="LL379" s="13"/>
      <c r="LM379" s="13"/>
      <c r="LN379" s="13"/>
      <c r="LO379" s="13"/>
      <c r="LP379" s="13"/>
      <c r="LQ379" s="13"/>
      <c r="LR379" s="13"/>
      <c r="LS379" s="13"/>
      <c r="LT379" s="13"/>
      <c r="LU379" s="13"/>
      <c r="LV379" s="13"/>
      <c r="LW379" s="13"/>
      <c r="LX379" s="13"/>
      <c r="LY379" s="13"/>
      <c r="LZ379" s="13"/>
      <c r="MA379" s="13"/>
      <c r="MB379" s="13"/>
      <c r="MC379" s="13"/>
      <c r="MD379" s="13"/>
      <c r="ME379" s="13"/>
      <c r="MF379" s="13"/>
      <c r="MG379" s="13"/>
      <c r="MH379" s="13"/>
      <c r="MI379" s="13"/>
      <c r="MJ379" s="13"/>
      <c r="MK379" s="13"/>
      <c r="ML379" s="13"/>
      <c r="MM379" s="13"/>
      <c r="MN379" s="13"/>
      <c r="MO379" s="13"/>
      <c r="MP379" s="13"/>
      <c r="MQ379" s="13"/>
      <c r="MR379" s="13"/>
      <c r="MS379" s="13"/>
      <c r="MT379" s="13"/>
      <c r="MU379" s="13"/>
      <c r="MV379" s="13"/>
      <c r="MW379" s="13"/>
      <c r="MX379" s="13"/>
      <c r="MY379" s="13"/>
      <c r="MZ379" s="13"/>
      <c r="NA379" s="13"/>
      <c r="NB379" s="13"/>
      <c r="NC379" s="13"/>
      <c r="ND379" s="13"/>
      <c r="NE379" s="13"/>
      <c r="NF379" s="13"/>
      <c r="NG379" s="13"/>
      <c r="NH379" s="13"/>
      <c r="NI379" s="13"/>
      <c r="NJ379" s="13"/>
      <c r="NK379" s="13"/>
      <c r="NL379" s="13"/>
      <c r="NM379" s="13"/>
      <c r="NN379" s="13"/>
      <c r="NO379" s="13"/>
      <c r="NP379" s="13"/>
      <c r="NQ379" s="13"/>
      <c r="NR379" s="13"/>
      <c r="NS379" s="13"/>
      <c r="NT379" s="13"/>
      <c r="NU379" s="13"/>
      <c r="NV379" s="13"/>
      <c r="NW379" s="13"/>
      <c r="NX379" s="13"/>
      <c r="NY379" s="13"/>
      <c r="NZ379" s="13"/>
      <c r="OA379" s="13"/>
      <c r="OB379" s="13"/>
      <c r="OC379" s="13"/>
      <c r="OD379" s="13"/>
      <c r="OE379" s="13"/>
      <c r="OF379" s="13"/>
      <c r="OG379" s="13"/>
      <c r="OH379" s="13"/>
      <c r="OI379" s="13"/>
      <c r="OJ379" s="13"/>
      <c r="OK379" s="13"/>
      <c r="OL379" s="13"/>
      <c r="OM379" s="13"/>
      <c r="ON379" s="13"/>
      <c r="OO379" s="13"/>
      <c r="OP379" s="13"/>
      <c r="OQ379" s="13"/>
      <c r="OR379" s="13"/>
      <c r="OS379" s="13"/>
      <c r="OT379" s="13"/>
      <c r="OU379" s="13"/>
      <c r="OV379" s="13"/>
      <c r="OW379" s="13"/>
      <c r="OX379" s="13"/>
      <c r="OY379" s="13"/>
      <c r="OZ379" s="13"/>
      <c r="PA379" s="13"/>
      <c r="PB379" s="13"/>
      <c r="PC379" s="13"/>
      <c r="PD379" s="13"/>
      <c r="PE379" s="13"/>
      <c r="PF379" s="13"/>
      <c r="PG379" s="13"/>
      <c r="PH379" s="13"/>
      <c r="PI379" s="13"/>
      <c r="PJ379" s="13"/>
      <c r="PK379" s="13"/>
      <c r="PL379" s="13"/>
      <c r="PM379" s="13"/>
      <c r="PN379" s="13"/>
      <c r="PO379" s="13"/>
      <c r="PP379" s="13"/>
      <c r="PQ379" s="13"/>
      <c r="PR379" s="13"/>
      <c r="PS379" s="13"/>
      <c r="PT379" s="13"/>
      <c r="PU379" s="13"/>
      <c r="PV379" s="13"/>
      <c r="PW379" s="13"/>
      <c r="PX379" s="13"/>
      <c r="PY379" s="13"/>
      <c r="PZ379" s="13"/>
      <c r="QA379" s="13"/>
      <c r="QB379" s="13"/>
      <c r="QC379" s="13"/>
      <c r="QD379" s="13"/>
      <c r="QE379" s="13"/>
      <c r="QF379" s="13"/>
    </row>
    <row r="380" spans="8:448"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103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13"/>
      <c r="AZ380" s="13"/>
      <c r="BD380" s="157"/>
      <c r="BE380" s="158"/>
      <c r="BF380" s="76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  <c r="IV380" s="13"/>
      <c r="IW380" s="13"/>
      <c r="IX380" s="13"/>
      <c r="IY380" s="13"/>
      <c r="IZ380" s="13"/>
      <c r="JA380" s="13"/>
      <c r="JB380" s="13"/>
      <c r="JC380" s="13"/>
      <c r="JD380" s="13"/>
      <c r="JE380" s="13"/>
      <c r="JF380" s="13"/>
      <c r="JG380" s="13"/>
      <c r="JH380" s="13"/>
      <c r="JI380" s="13"/>
      <c r="JJ380" s="13"/>
      <c r="JK380" s="13"/>
      <c r="JL380" s="13"/>
      <c r="JM380" s="13"/>
      <c r="JN380" s="13"/>
      <c r="JO380" s="13"/>
      <c r="JP380" s="13"/>
      <c r="JQ380" s="13"/>
      <c r="JR380" s="13"/>
      <c r="JS380" s="13"/>
      <c r="JT380" s="13"/>
      <c r="JU380" s="13"/>
      <c r="JV380" s="13"/>
      <c r="JW380" s="13"/>
      <c r="JX380" s="13"/>
      <c r="JY380" s="13"/>
      <c r="JZ380" s="13"/>
      <c r="KA380" s="13"/>
      <c r="KB380" s="13"/>
      <c r="KC380" s="13"/>
      <c r="KD380" s="13"/>
      <c r="KE380" s="13"/>
      <c r="KF380" s="13"/>
      <c r="KG380" s="13"/>
      <c r="KH380" s="13"/>
      <c r="KI380" s="13"/>
      <c r="KJ380" s="13"/>
      <c r="KK380" s="13"/>
      <c r="KL380" s="13"/>
      <c r="KM380" s="13"/>
      <c r="KN380" s="13"/>
      <c r="KO380" s="13"/>
      <c r="KP380" s="13"/>
      <c r="KQ380" s="13"/>
      <c r="KR380" s="13"/>
      <c r="KS380" s="13"/>
      <c r="KT380" s="13"/>
      <c r="KU380" s="13"/>
      <c r="KV380" s="13"/>
      <c r="KW380" s="13"/>
      <c r="KX380" s="13"/>
      <c r="KY380" s="13"/>
      <c r="KZ380" s="13"/>
      <c r="LA380" s="13"/>
      <c r="LB380" s="13"/>
      <c r="LC380" s="13"/>
      <c r="LD380" s="13"/>
      <c r="LE380" s="13"/>
      <c r="LF380" s="13"/>
      <c r="LG380" s="13"/>
      <c r="LH380" s="13"/>
      <c r="LI380" s="13"/>
      <c r="LJ380" s="13"/>
      <c r="LK380" s="13"/>
      <c r="LL380" s="13"/>
      <c r="LM380" s="13"/>
      <c r="LN380" s="13"/>
      <c r="LO380" s="13"/>
      <c r="LP380" s="13"/>
      <c r="LQ380" s="13"/>
      <c r="LR380" s="13"/>
      <c r="LS380" s="13"/>
      <c r="LT380" s="13"/>
      <c r="LU380" s="13"/>
      <c r="LV380" s="13"/>
      <c r="LW380" s="13"/>
      <c r="LX380" s="13"/>
      <c r="LY380" s="13"/>
      <c r="LZ380" s="13"/>
      <c r="MA380" s="13"/>
      <c r="MB380" s="13"/>
      <c r="MC380" s="13"/>
      <c r="MD380" s="13"/>
      <c r="ME380" s="13"/>
      <c r="MF380" s="13"/>
      <c r="MG380" s="13"/>
      <c r="MH380" s="13"/>
      <c r="MI380" s="13"/>
      <c r="MJ380" s="13"/>
      <c r="MK380" s="13"/>
      <c r="ML380" s="13"/>
      <c r="MM380" s="13"/>
      <c r="MN380" s="13"/>
      <c r="MO380" s="13"/>
      <c r="MP380" s="13"/>
      <c r="MQ380" s="13"/>
      <c r="MR380" s="13"/>
      <c r="MS380" s="13"/>
      <c r="MT380" s="13"/>
      <c r="MU380" s="13"/>
      <c r="MV380" s="13"/>
      <c r="MW380" s="13"/>
      <c r="MX380" s="13"/>
      <c r="MY380" s="13"/>
      <c r="MZ380" s="13"/>
      <c r="NA380" s="13"/>
      <c r="NB380" s="13"/>
      <c r="NC380" s="13"/>
      <c r="ND380" s="13"/>
      <c r="NE380" s="13"/>
      <c r="NF380" s="13"/>
      <c r="NG380" s="13"/>
      <c r="NH380" s="13"/>
      <c r="NI380" s="13"/>
      <c r="NJ380" s="13"/>
      <c r="NK380" s="13"/>
      <c r="NL380" s="13"/>
      <c r="NM380" s="13"/>
      <c r="NN380" s="13"/>
      <c r="NO380" s="13"/>
      <c r="NP380" s="13"/>
      <c r="NQ380" s="13"/>
      <c r="NR380" s="13"/>
      <c r="NS380" s="13"/>
      <c r="NT380" s="13"/>
      <c r="NU380" s="13"/>
      <c r="NV380" s="13"/>
      <c r="NW380" s="13"/>
      <c r="NX380" s="13"/>
      <c r="NY380" s="13"/>
      <c r="NZ380" s="13"/>
      <c r="OA380" s="13"/>
      <c r="OB380" s="13"/>
      <c r="OC380" s="13"/>
      <c r="OD380" s="13"/>
      <c r="OE380" s="13"/>
      <c r="OF380" s="13"/>
      <c r="OG380" s="13"/>
      <c r="OH380" s="13"/>
      <c r="OI380" s="13"/>
      <c r="OJ380" s="13"/>
      <c r="OK380" s="13"/>
      <c r="OL380" s="13"/>
      <c r="OM380" s="13"/>
      <c r="ON380" s="13"/>
      <c r="OO380" s="13"/>
      <c r="OP380" s="13"/>
      <c r="OQ380" s="13"/>
      <c r="OR380" s="13"/>
      <c r="OS380" s="13"/>
      <c r="OT380" s="13"/>
      <c r="OU380" s="13"/>
      <c r="OV380" s="13"/>
      <c r="OW380" s="13"/>
      <c r="OX380" s="13"/>
      <c r="OY380" s="13"/>
      <c r="OZ380" s="13"/>
      <c r="PA380" s="13"/>
      <c r="PB380" s="13"/>
      <c r="PC380" s="13"/>
      <c r="PD380" s="13"/>
      <c r="PE380" s="13"/>
      <c r="PF380" s="13"/>
      <c r="PG380" s="13"/>
      <c r="PH380" s="13"/>
      <c r="PI380" s="13"/>
      <c r="PJ380" s="13"/>
      <c r="PK380" s="13"/>
      <c r="PL380" s="13"/>
      <c r="PM380" s="13"/>
      <c r="PN380" s="13"/>
      <c r="PO380" s="13"/>
      <c r="PP380" s="13"/>
      <c r="PQ380" s="13"/>
      <c r="PR380" s="13"/>
      <c r="PS380" s="13"/>
      <c r="PT380" s="13"/>
      <c r="PU380" s="13"/>
      <c r="PV380" s="13"/>
      <c r="PW380" s="13"/>
      <c r="PX380" s="13"/>
      <c r="PY380" s="13"/>
      <c r="PZ380" s="13"/>
      <c r="QA380" s="13"/>
      <c r="QB380" s="13"/>
      <c r="QC380" s="13"/>
      <c r="QD380" s="13"/>
      <c r="QE380" s="13"/>
      <c r="QF380" s="13"/>
    </row>
    <row r="381" spans="8:448"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103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13"/>
      <c r="AZ381" s="13"/>
      <c r="BD381" s="157"/>
      <c r="BE381" s="158"/>
      <c r="BF381" s="76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  <c r="IT381" s="13"/>
      <c r="IU381" s="13"/>
      <c r="IV381" s="13"/>
      <c r="IW381" s="13"/>
      <c r="IX381" s="13"/>
      <c r="IY381" s="13"/>
      <c r="IZ381" s="13"/>
      <c r="JA381" s="13"/>
      <c r="JB381" s="13"/>
      <c r="JC381" s="13"/>
      <c r="JD381" s="13"/>
      <c r="JE381" s="13"/>
      <c r="JF381" s="13"/>
      <c r="JG381" s="13"/>
      <c r="JH381" s="13"/>
      <c r="JI381" s="13"/>
      <c r="JJ381" s="13"/>
      <c r="JK381" s="13"/>
      <c r="JL381" s="13"/>
      <c r="JM381" s="13"/>
      <c r="JN381" s="13"/>
      <c r="JO381" s="13"/>
      <c r="JP381" s="13"/>
      <c r="JQ381" s="13"/>
      <c r="JR381" s="13"/>
      <c r="JS381" s="13"/>
      <c r="JT381" s="13"/>
      <c r="JU381" s="13"/>
      <c r="JV381" s="13"/>
      <c r="JW381" s="13"/>
      <c r="JX381" s="13"/>
      <c r="JY381" s="13"/>
      <c r="JZ381" s="13"/>
      <c r="KA381" s="13"/>
      <c r="KB381" s="13"/>
      <c r="KC381" s="13"/>
      <c r="KD381" s="13"/>
      <c r="KE381" s="13"/>
      <c r="KF381" s="13"/>
      <c r="KG381" s="13"/>
      <c r="KH381" s="13"/>
      <c r="KI381" s="13"/>
      <c r="KJ381" s="13"/>
      <c r="KK381" s="13"/>
      <c r="KL381" s="13"/>
      <c r="KM381" s="13"/>
      <c r="KN381" s="13"/>
      <c r="KO381" s="13"/>
      <c r="KP381" s="13"/>
      <c r="KQ381" s="13"/>
      <c r="KR381" s="13"/>
      <c r="KS381" s="13"/>
      <c r="KT381" s="13"/>
      <c r="KU381" s="13"/>
      <c r="KV381" s="13"/>
      <c r="KW381" s="13"/>
      <c r="KX381" s="13"/>
      <c r="KY381" s="13"/>
      <c r="KZ381" s="13"/>
      <c r="LA381" s="13"/>
      <c r="LB381" s="13"/>
      <c r="LC381" s="13"/>
      <c r="LD381" s="13"/>
      <c r="LE381" s="13"/>
      <c r="LF381" s="13"/>
      <c r="LG381" s="13"/>
      <c r="LH381" s="13"/>
      <c r="LI381" s="13"/>
      <c r="LJ381" s="13"/>
      <c r="LK381" s="13"/>
      <c r="LL381" s="13"/>
      <c r="LM381" s="13"/>
      <c r="LN381" s="13"/>
      <c r="LO381" s="13"/>
      <c r="LP381" s="13"/>
      <c r="LQ381" s="13"/>
      <c r="LR381" s="13"/>
      <c r="LS381" s="13"/>
      <c r="LT381" s="13"/>
      <c r="LU381" s="13"/>
      <c r="LV381" s="13"/>
      <c r="LW381" s="13"/>
      <c r="LX381" s="13"/>
      <c r="LY381" s="13"/>
      <c r="LZ381" s="13"/>
      <c r="MA381" s="13"/>
      <c r="MB381" s="13"/>
      <c r="MC381" s="13"/>
      <c r="MD381" s="13"/>
      <c r="ME381" s="13"/>
      <c r="MF381" s="13"/>
      <c r="MG381" s="13"/>
      <c r="MH381" s="13"/>
      <c r="MI381" s="13"/>
      <c r="MJ381" s="13"/>
      <c r="MK381" s="13"/>
      <c r="ML381" s="13"/>
      <c r="MM381" s="13"/>
      <c r="MN381" s="13"/>
      <c r="MO381" s="13"/>
      <c r="MP381" s="13"/>
      <c r="MQ381" s="13"/>
      <c r="MR381" s="13"/>
      <c r="MS381" s="13"/>
      <c r="MT381" s="13"/>
      <c r="MU381" s="13"/>
      <c r="MV381" s="13"/>
      <c r="MW381" s="13"/>
      <c r="MX381" s="13"/>
      <c r="MY381" s="13"/>
      <c r="MZ381" s="13"/>
      <c r="NA381" s="13"/>
      <c r="NB381" s="13"/>
      <c r="NC381" s="13"/>
      <c r="ND381" s="13"/>
      <c r="NE381" s="13"/>
      <c r="NF381" s="13"/>
      <c r="NG381" s="13"/>
      <c r="NH381" s="13"/>
      <c r="NI381" s="13"/>
      <c r="NJ381" s="13"/>
      <c r="NK381" s="13"/>
      <c r="NL381" s="13"/>
      <c r="NM381" s="13"/>
      <c r="NN381" s="13"/>
      <c r="NO381" s="13"/>
      <c r="NP381" s="13"/>
      <c r="NQ381" s="13"/>
      <c r="NR381" s="13"/>
      <c r="NS381" s="13"/>
      <c r="NT381" s="13"/>
      <c r="NU381" s="13"/>
      <c r="NV381" s="13"/>
      <c r="NW381" s="13"/>
      <c r="NX381" s="13"/>
      <c r="NY381" s="13"/>
      <c r="NZ381" s="13"/>
      <c r="OA381" s="13"/>
      <c r="OB381" s="13"/>
      <c r="OC381" s="13"/>
      <c r="OD381" s="13"/>
      <c r="OE381" s="13"/>
      <c r="OF381" s="13"/>
      <c r="OG381" s="13"/>
      <c r="OH381" s="13"/>
      <c r="OI381" s="13"/>
      <c r="OJ381" s="13"/>
      <c r="OK381" s="13"/>
      <c r="OL381" s="13"/>
      <c r="OM381" s="13"/>
      <c r="ON381" s="13"/>
      <c r="OO381" s="13"/>
      <c r="OP381" s="13"/>
      <c r="OQ381" s="13"/>
      <c r="OR381" s="13"/>
      <c r="OS381" s="13"/>
      <c r="OT381" s="13"/>
      <c r="OU381" s="13"/>
      <c r="OV381" s="13"/>
      <c r="OW381" s="13"/>
      <c r="OX381" s="13"/>
      <c r="OY381" s="13"/>
      <c r="OZ381" s="13"/>
      <c r="PA381" s="13"/>
      <c r="PB381" s="13"/>
      <c r="PC381" s="13"/>
      <c r="PD381" s="13"/>
      <c r="PE381" s="13"/>
      <c r="PF381" s="13"/>
      <c r="PG381" s="13"/>
      <c r="PH381" s="13"/>
      <c r="PI381" s="13"/>
      <c r="PJ381" s="13"/>
      <c r="PK381" s="13"/>
      <c r="PL381" s="13"/>
      <c r="PM381" s="13"/>
      <c r="PN381" s="13"/>
      <c r="PO381" s="13"/>
      <c r="PP381" s="13"/>
      <c r="PQ381" s="13"/>
      <c r="PR381" s="13"/>
      <c r="PS381" s="13"/>
      <c r="PT381" s="13"/>
      <c r="PU381" s="13"/>
      <c r="PV381" s="13"/>
      <c r="PW381" s="13"/>
      <c r="PX381" s="13"/>
      <c r="PY381" s="13"/>
      <c r="PZ381" s="13"/>
      <c r="QA381" s="13"/>
      <c r="QB381" s="13"/>
      <c r="QC381" s="13"/>
      <c r="QD381" s="13"/>
      <c r="QE381" s="13"/>
      <c r="QF381" s="13"/>
    </row>
    <row r="382" spans="8:448"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103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13"/>
      <c r="AZ382" s="13"/>
      <c r="BD382" s="157"/>
      <c r="BE382" s="158"/>
      <c r="BF382" s="76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  <c r="IT382" s="13"/>
      <c r="IU382" s="13"/>
      <c r="IV382" s="13"/>
      <c r="IW382" s="13"/>
      <c r="IX382" s="13"/>
      <c r="IY382" s="13"/>
      <c r="IZ382" s="13"/>
      <c r="JA382" s="13"/>
      <c r="JB382" s="13"/>
      <c r="JC382" s="13"/>
      <c r="JD382" s="13"/>
      <c r="JE382" s="13"/>
      <c r="JF382" s="13"/>
      <c r="JG382" s="13"/>
      <c r="JH382" s="13"/>
      <c r="JI382" s="13"/>
      <c r="JJ382" s="13"/>
      <c r="JK382" s="13"/>
      <c r="JL382" s="13"/>
      <c r="JM382" s="13"/>
      <c r="JN382" s="13"/>
      <c r="JO382" s="13"/>
      <c r="JP382" s="13"/>
      <c r="JQ382" s="13"/>
      <c r="JR382" s="13"/>
      <c r="JS382" s="13"/>
      <c r="JT382" s="13"/>
      <c r="JU382" s="13"/>
      <c r="JV382" s="13"/>
      <c r="JW382" s="13"/>
      <c r="JX382" s="13"/>
      <c r="JY382" s="13"/>
      <c r="JZ382" s="13"/>
      <c r="KA382" s="13"/>
      <c r="KB382" s="13"/>
      <c r="KC382" s="13"/>
      <c r="KD382" s="13"/>
      <c r="KE382" s="13"/>
      <c r="KF382" s="13"/>
      <c r="KG382" s="13"/>
      <c r="KH382" s="13"/>
      <c r="KI382" s="13"/>
      <c r="KJ382" s="13"/>
      <c r="KK382" s="13"/>
      <c r="KL382" s="13"/>
      <c r="KM382" s="13"/>
      <c r="KN382" s="13"/>
      <c r="KO382" s="13"/>
      <c r="KP382" s="13"/>
      <c r="KQ382" s="13"/>
      <c r="KR382" s="13"/>
      <c r="KS382" s="13"/>
      <c r="KT382" s="13"/>
      <c r="KU382" s="13"/>
      <c r="KV382" s="13"/>
      <c r="KW382" s="13"/>
      <c r="KX382" s="13"/>
      <c r="KY382" s="13"/>
      <c r="KZ382" s="13"/>
      <c r="LA382" s="13"/>
      <c r="LB382" s="13"/>
      <c r="LC382" s="13"/>
      <c r="LD382" s="13"/>
      <c r="LE382" s="13"/>
      <c r="LF382" s="13"/>
      <c r="LG382" s="13"/>
      <c r="LH382" s="13"/>
      <c r="LI382" s="13"/>
      <c r="LJ382" s="13"/>
      <c r="LK382" s="13"/>
      <c r="LL382" s="13"/>
      <c r="LM382" s="13"/>
      <c r="LN382" s="13"/>
      <c r="LO382" s="13"/>
      <c r="LP382" s="13"/>
      <c r="LQ382" s="13"/>
      <c r="LR382" s="13"/>
      <c r="LS382" s="13"/>
      <c r="LT382" s="13"/>
      <c r="LU382" s="13"/>
      <c r="LV382" s="13"/>
      <c r="LW382" s="13"/>
      <c r="LX382" s="13"/>
      <c r="LY382" s="13"/>
      <c r="LZ382" s="13"/>
      <c r="MA382" s="13"/>
      <c r="MB382" s="13"/>
      <c r="MC382" s="13"/>
      <c r="MD382" s="13"/>
      <c r="ME382" s="13"/>
      <c r="MF382" s="13"/>
      <c r="MG382" s="13"/>
      <c r="MH382" s="13"/>
      <c r="MI382" s="13"/>
      <c r="MJ382" s="13"/>
      <c r="MK382" s="13"/>
      <c r="ML382" s="13"/>
      <c r="MM382" s="13"/>
      <c r="MN382" s="13"/>
      <c r="MO382" s="13"/>
      <c r="MP382" s="13"/>
      <c r="MQ382" s="13"/>
      <c r="MR382" s="13"/>
      <c r="MS382" s="13"/>
      <c r="MT382" s="13"/>
      <c r="MU382" s="13"/>
      <c r="MV382" s="13"/>
      <c r="MW382" s="13"/>
      <c r="MX382" s="13"/>
      <c r="MY382" s="13"/>
      <c r="MZ382" s="13"/>
      <c r="NA382" s="13"/>
      <c r="NB382" s="13"/>
      <c r="NC382" s="13"/>
      <c r="ND382" s="13"/>
      <c r="NE382" s="13"/>
      <c r="NF382" s="13"/>
      <c r="NG382" s="13"/>
      <c r="NH382" s="13"/>
      <c r="NI382" s="13"/>
      <c r="NJ382" s="13"/>
      <c r="NK382" s="13"/>
      <c r="NL382" s="13"/>
      <c r="NM382" s="13"/>
      <c r="NN382" s="13"/>
      <c r="NO382" s="13"/>
      <c r="NP382" s="13"/>
      <c r="NQ382" s="13"/>
      <c r="NR382" s="13"/>
      <c r="NS382" s="13"/>
      <c r="NT382" s="13"/>
      <c r="NU382" s="13"/>
      <c r="NV382" s="13"/>
      <c r="NW382" s="13"/>
      <c r="NX382" s="13"/>
      <c r="NY382" s="13"/>
      <c r="NZ382" s="13"/>
      <c r="OA382" s="13"/>
      <c r="OB382" s="13"/>
      <c r="OC382" s="13"/>
      <c r="OD382" s="13"/>
      <c r="OE382" s="13"/>
      <c r="OF382" s="13"/>
      <c r="OG382" s="13"/>
      <c r="OH382" s="13"/>
      <c r="OI382" s="13"/>
      <c r="OJ382" s="13"/>
      <c r="OK382" s="13"/>
      <c r="OL382" s="13"/>
      <c r="OM382" s="13"/>
      <c r="ON382" s="13"/>
      <c r="OO382" s="13"/>
      <c r="OP382" s="13"/>
      <c r="OQ382" s="13"/>
      <c r="OR382" s="13"/>
      <c r="OS382" s="13"/>
      <c r="OT382" s="13"/>
      <c r="OU382" s="13"/>
      <c r="OV382" s="13"/>
      <c r="OW382" s="13"/>
      <c r="OX382" s="13"/>
      <c r="OY382" s="13"/>
      <c r="OZ382" s="13"/>
      <c r="PA382" s="13"/>
      <c r="PB382" s="13"/>
      <c r="PC382" s="13"/>
      <c r="PD382" s="13"/>
      <c r="PE382" s="13"/>
      <c r="PF382" s="13"/>
      <c r="PG382" s="13"/>
      <c r="PH382" s="13"/>
      <c r="PI382" s="13"/>
      <c r="PJ382" s="13"/>
      <c r="PK382" s="13"/>
      <c r="PL382" s="13"/>
      <c r="PM382" s="13"/>
      <c r="PN382" s="13"/>
      <c r="PO382" s="13"/>
      <c r="PP382" s="13"/>
      <c r="PQ382" s="13"/>
      <c r="PR382" s="13"/>
      <c r="PS382" s="13"/>
      <c r="PT382" s="13"/>
      <c r="PU382" s="13"/>
      <c r="PV382" s="13"/>
      <c r="PW382" s="13"/>
      <c r="PX382" s="13"/>
      <c r="PY382" s="13"/>
      <c r="PZ382" s="13"/>
      <c r="QA382" s="13"/>
      <c r="QB382" s="13"/>
      <c r="QC382" s="13"/>
      <c r="QD382" s="13"/>
      <c r="QE382" s="13"/>
      <c r="QF382" s="13"/>
    </row>
    <row r="383" spans="8:448"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103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13"/>
      <c r="AZ383" s="13"/>
      <c r="BD383" s="157"/>
      <c r="BE383" s="158"/>
      <c r="BF383" s="76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  <c r="IT383" s="13"/>
      <c r="IU383" s="13"/>
      <c r="IV383" s="13"/>
      <c r="IW383" s="13"/>
      <c r="IX383" s="13"/>
      <c r="IY383" s="13"/>
      <c r="IZ383" s="13"/>
      <c r="JA383" s="13"/>
      <c r="JB383" s="13"/>
      <c r="JC383" s="13"/>
      <c r="JD383" s="13"/>
      <c r="JE383" s="13"/>
      <c r="JF383" s="13"/>
      <c r="JG383" s="13"/>
      <c r="JH383" s="13"/>
      <c r="JI383" s="13"/>
      <c r="JJ383" s="13"/>
      <c r="JK383" s="13"/>
      <c r="JL383" s="13"/>
      <c r="JM383" s="13"/>
      <c r="JN383" s="13"/>
      <c r="JO383" s="13"/>
      <c r="JP383" s="13"/>
      <c r="JQ383" s="13"/>
      <c r="JR383" s="13"/>
      <c r="JS383" s="13"/>
      <c r="JT383" s="13"/>
      <c r="JU383" s="13"/>
      <c r="JV383" s="13"/>
      <c r="JW383" s="13"/>
      <c r="JX383" s="13"/>
      <c r="JY383" s="13"/>
      <c r="JZ383" s="13"/>
      <c r="KA383" s="13"/>
      <c r="KB383" s="13"/>
      <c r="KC383" s="13"/>
      <c r="KD383" s="13"/>
      <c r="KE383" s="13"/>
      <c r="KF383" s="13"/>
      <c r="KG383" s="13"/>
      <c r="KH383" s="13"/>
      <c r="KI383" s="13"/>
      <c r="KJ383" s="13"/>
      <c r="KK383" s="13"/>
      <c r="KL383" s="13"/>
      <c r="KM383" s="13"/>
      <c r="KN383" s="13"/>
      <c r="KO383" s="13"/>
      <c r="KP383" s="13"/>
      <c r="KQ383" s="13"/>
      <c r="KR383" s="13"/>
      <c r="KS383" s="13"/>
      <c r="KT383" s="13"/>
      <c r="KU383" s="13"/>
      <c r="KV383" s="13"/>
      <c r="KW383" s="13"/>
      <c r="KX383" s="13"/>
      <c r="KY383" s="13"/>
      <c r="KZ383" s="13"/>
      <c r="LA383" s="13"/>
      <c r="LB383" s="13"/>
      <c r="LC383" s="13"/>
      <c r="LD383" s="13"/>
      <c r="LE383" s="13"/>
      <c r="LF383" s="13"/>
      <c r="LG383" s="13"/>
      <c r="LH383" s="13"/>
      <c r="LI383" s="13"/>
      <c r="LJ383" s="13"/>
      <c r="LK383" s="13"/>
      <c r="LL383" s="13"/>
      <c r="LM383" s="13"/>
      <c r="LN383" s="13"/>
      <c r="LO383" s="13"/>
      <c r="LP383" s="13"/>
      <c r="LQ383" s="13"/>
      <c r="LR383" s="13"/>
      <c r="LS383" s="13"/>
      <c r="LT383" s="13"/>
      <c r="LU383" s="13"/>
      <c r="LV383" s="13"/>
      <c r="LW383" s="13"/>
      <c r="LX383" s="13"/>
      <c r="LY383" s="13"/>
      <c r="LZ383" s="13"/>
      <c r="MA383" s="13"/>
      <c r="MB383" s="13"/>
      <c r="MC383" s="13"/>
      <c r="MD383" s="13"/>
      <c r="ME383" s="13"/>
      <c r="MF383" s="13"/>
      <c r="MG383" s="13"/>
      <c r="MH383" s="13"/>
      <c r="MI383" s="13"/>
      <c r="MJ383" s="13"/>
      <c r="MK383" s="13"/>
      <c r="ML383" s="13"/>
      <c r="MM383" s="13"/>
      <c r="MN383" s="13"/>
      <c r="MO383" s="13"/>
      <c r="MP383" s="13"/>
      <c r="MQ383" s="13"/>
      <c r="MR383" s="13"/>
      <c r="MS383" s="13"/>
      <c r="MT383" s="13"/>
      <c r="MU383" s="13"/>
      <c r="MV383" s="13"/>
      <c r="MW383" s="13"/>
      <c r="MX383" s="13"/>
      <c r="MY383" s="13"/>
      <c r="MZ383" s="13"/>
      <c r="NA383" s="13"/>
      <c r="NB383" s="13"/>
      <c r="NC383" s="13"/>
      <c r="ND383" s="13"/>
      <c r="NE383" s="13"/>
      <c r="NF383" s="13"/>
      <c r="NG383" s="13"/>
      <c r="NH383" s="13"/>
      <c r="NI383" s="13"/>
      <c r="NJ383" s="13"/>
      <c r="NK383" s="13"/>
      <c r="NL383" s="13"/>
      <c r="NM383" s="13"/>
      <c r="NN383" s="13"/>
      <c r="NO383" s="13"/>
      <c r="NP383" s="13"/>
      <c r="NQ383" s="13"/>
      <c r="NR383" s="13"/>
      <c r="NS383" s="13"/>
      <c r="NT383" s="13"/>
      <c r="NU383" s="13"/>
      <c r="NV383" s="13"/>
      <c r="NW383" s="13"/>
      <c r="NX383" s="13"/>
      <c r="NY383" s="13"/>
      <c r="NZ383" s="13"/>
      <c r="OA383" s="13"/>
      <c r="OB383" s="13"/>
      <c r="OC383" s="13"/>
      <c r="OD383" s="13"/>
      <c r="OE383" s="13"/>
      <c r="OF383" s="13"/>
      <c r="OG383" s="13"/>
      <c r="OH383" s="13"/>
      <c r="OI383" s="13"/>
      <c r="OJ383" s="13"/>
      <c r="OK383" s="13"/>
      <c r="OL383" s="13"/>
      <c r="OM383" s="13"/>
      <c r="ON383" s="13"/>
      <c r="OO383" s="13"/>
      <c r="OP383" s="13"/>
      <c r="OQ383" s="13"/>
      <c r="OR383" s="13"/>
      <c r="OS383" s="13"/>
      <c r="OT383" s="13"/>
      <c r="OU383" s="13"/>
      <c r="OV383" s="13"/>
      <c r="OW383" s="13"/>
      <c r="OX383" s="13"/>
      <c r="OY383" s="13"/>
      <c r="OZ383" s="13"/>
      <c r="PA383" s="13"/>
      <c r="PB383" s="13"/>
      <c r="PC383" s="13"/>
      <c r="PD383" s="13"/>
      <c r="PE383" s="13"/>
      <c r="PF383" s="13"/>
      <c r="PG383" s="13"/>
      <c r="PH383" s="13"/>
      <c r="PI383" s="13"/>
      <c r="PJ383" s="13"/>
      <c r="PK383" s="13"/>
      <c r="PL383" s="13"/>
      <c r="PM383" s="13"/>
      <c r="PN383" s="13"/>
      <c r="PO383" s="13"/>
      <c r="PP383" s="13"/>
      <c r="PQ383" s="13"/>
      <c r="PR383" s="13"/>
      <c r="PS383" s="13"/>
      <c r="PT383" s="13"/>
      <c r="PU383" s="13"/>
      <c r="PV383" s="13"/>
      <c r="PW383" s="13"/>
      <c r="PX383" s="13"/>
      <c r="PY383" s="13"/>
      <c r="PZ383" s="13"/>
      <c r="QA383" s="13"/>
      <c r="QB383" s="13"/>
      <c r="QC383" s="13"/>
      <c r="QD383" s="13"/>
      <c r="QE383" s="13"/>
      <c r="QF383" s="13"/>
    </row>
    <row r="384" spans="8:448"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103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13"/>
      <c r="AZ384" s="13"/>
      <c r="BD384" s="157"/>
      <c r="BE384" s="158"/>
      <c r="BF384" s="76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  <c r="IT384" s="13"/>
      <c r="IU384" s="13"/>
      <c r="IV384" s="13"/>
      <c r="IW384" s="13"/>
      <c r="IX384" s="13"/>
      <c r="IY384" s="13"/>
      <c r="IZ384" s="13"/>
      <c r="JA384" s="13"/>
      <c r="JB384" s="13"/>
      <c r="JC384" s="13"/>
      <c r="JD384" s="13"/>
      <c r="JE384" s="13"/>
      <c r="JF384" s="13"/>
      <c r="JG384" s="13"/>
      <c r="JH384" s="13"/>
      <c r="JI384" s="13"/>
      <c r="JJ384" s="13"/>
      <c r="JK384" s="13"/>
      <c r="JL384" s="13"/>
      <c r="JM384" s="13"/>
      <c r="JN384" s="13"/>
      <c r="JO384" s="13"/>
      <c r="JP384" s="13"/>
      <c r="JQ384" s="13"/>
      <c r="JR384" s="13"/>
      <c r="JS384" s="13"/>
      <c r="JT384" s="13"/>
      <c r="JU384" s="13"/>
      <c r="JV384" s="13"/>
      <c r="JW384" s="13"/>
      <c r="JX384" s="13"/>
      <c r="JY384" s="13"/>
      <c r="JZ384" s="13"/>
      <c r="KA384" s="13"/>
      <c r="KB384" s="13"/>
      <c r="KC384" s="13"/>
      <c r="KD384" s="13"/>
      <c r="KE384" s="13"/>
      <c r="KF384" s="13"/>
      <c r="KG384" s="13"/>
      <c r="KH384" s="13"/>
      <c r="KI384" s="13"/>
      <c r="KJ384" s="13"/>
      <c r="KK384" s="13"/>
      <c r="KL384" s="13"/>
      <c r="KM384" s="13"/>
      <c r="KN384" s="13"/>
      <c r="KO384" s="13"/>
      <c r="KP384" s="13"/>
      <c r="KQ384" s="13"/>
      <c r="KR384" s="13"/>
      <c r="KS384" s="13"/>
      <c r="KT384" s="13"/>
      <c r="KU384" s="13"/>
      <c r="KV384" s="13"/>
      <c r="KW384" s="13"/>
      <c r="KX384" s="13"/>
      <c r="KY384" s="13"/>
      <c r="KZ384" s="13"/>
      <c r="LA384" s="13"/>
      <c r="LB384" s="13"/>
      <c r="LC384" s="13"/>
      <c r="LD384" s="13"/>
      <c r="LE384" s="13"/>
      <c r="LF384" s="13"/>
      <c r="LG384" s="13"/>
      <c r="LH384" s="13"/>
      <c r="LI384" s="13"/>
      <c r="LJ384" s="13"/>
      <c r="LK384" s="13"/>
      <c r="LL384" s="13"/>
      <c r="LM384" s="13"/>
      <c r="LN384" s="13"/>
      <c r="LO384" s="13"/>
      <c r="LP384" s="13"/>
      <c r="LQ384" s="13"/>
      <c r="LR384" s="13"/>
      <c r="LS384" s="13"/>
      <c r="LT384" s="13"/>
      <c r="LU384" s="13"/>
      <c r="LV384" s="13"/>
      <c r="LW384" s="13"/>
      <c r="LX384" s="13"/>
      <c r="LY384" s="13"/>
      <c r="LZ384" s="13"/>
      <c r="MA384" s="13"/>
      <c r="MB384" s="13"/>
      <c r="MC384" s="13"/>
      <c r="MD384" s="13"/>
      <c r="ME384" s="13"/>
      <c r="MF384" s="13"/>
      <c r="MG384" s="13"/>
      <c r="MH384" s="13"/>
      <c r="MI384" s="13"/>
      <c r="MJ384" s="13"/>
      <c r="MK384" s="13"/>
      <c r="ML384" s="13"/>
      <c r="MM384" s="13"/>
      <c r="MN384" s="13"/>
      <c r="MO384" s="13"/>
      <c r="MP384" s="13"/>
      <c r="MQ384" s="13"/>
      <c r="MR384" s="13"/>
      <c r="MS384" s="13"/>
      <c r="MT384" s="13"/>
      <c r="MU384" s="13"/>
      <c r="MV384" s="13"/>
      <c r="MW384" s="13"/>
      <c r="MX384" s="13"/>
      <c r="MY384" s="13"/>
      <c r="MZ384" s="13"/>
      <c r="NA384" s="13"/>
      <c r="NB384" s="13"/>
      <c r="NC384" s="13"/>
      <c r="ND384" s="13"/>
      <c r="NE384" s="13"/>
      <c r="NF384" s="13"/>
      <c r="NG384" s="13"/>
      <c r="NH384" s="13"/>
      <c r="NI384" s="13"/>
      <c r="NJ384" s="13"/>
      <c r="NK384" s="13"/>
      <c r="NL384" s="13"/>
      <c r="NM384" s="13"/>
      <c r="NN384" s="13"/>
      <c r="NO384" s="13"/>
      <c r="NP384" s="13"/>
      <c r="NQ384" s="13"/>
      <c r="NR384" s="13"/>
      <c r="NS384" s="13"/>
      <c r="NT384" s="13"/>
      <c r="NU384" s="13"/>
      <c r="NV384" s="13"/>
      <c r="NW384" s="13"/>
      <c r="NX384" s="13"/>
      <c r="NY384" s="13"/>
      <c r="NZ384" s="13"/>
      <c r="OA384" s="13"/>
      <c r="OB384" s="13"/>
      <c r="OC384" s="13"/>
      <c r="OD384" s="13"/>
      <c r="OE384" s="13"/>
      <c r="OF384" s="13"/>
      <c r="OG384" s="13"/>
      <c r="OH384" s="13"/>
      <c r="OI384" s="13"/>
      <c r="OJ384" s="13"/>
      <c r="OK384" s="13"/>
      <c r="OL384" s="13"/>
      <c r="OM384" s="13"/>
      <c r="ON384" s="13"/>
      <c r="OO384" s="13"/>
      <c r="OP384" s="13"/>
      <c r="OQ384" s="13"/>
      <c r="OR384" s="13"/>
      <c r="OS384" s="13"/>
      <c r="OT384" s="13"/>
      <c r="OU384" s="13"/>
      <c r="OV384" s="13"/>
      <c r="OW384" s="13"/>
      <c r="OX384" s="13"/>
      <c r="OY384" s="13"/>
      <c r="OZ384" s="13"/>
      <c r="PA384" s="13"/>
      <c r="PB384" s="13"/>
      <c r="PC384" s="13"/>
      <c r="PD384" s="13"/>
      <c r="PE384" s="13"/>
      <c r="PF384" s="13"/>
      <c r="PG384" s="13"/>
      <c r="PH384" s="13"/>
      <c r="PI384" s="13"/>
      <c r="PJ384" s="13"/>
      <c r="PK384" s="13"/>
      <c r="PL384" s="13"/>
      <c r="PM384" s="13"/>
      <c r="PN384" s="13"/>
      <c r="PO384" s="13"/>
      <c r="PP384" s="13"/>
      <c r="PQ384" s="13"/>
      <c r="PR384" s="13"/>
      <c r="PS384" s="13"/>
      <c r="PT384" s="13"/>
      <c r="PU384" s="13"/>
      <c r="PV384" s="13"/>
      <c r="PW384" s="13"/>
      <c r="PX384" s="13"/>
      <c r="PY384" s="13"/>
      <c r="PZ384" s="13"/>
      <c r="QA384" s="13"/>
      <c r="QB384" s="13"/>
      <c r="QC384" s="13"/>
      <c r="QD384" s="13"/>
      <c r="QE384" s="13"/>
      <c r="QF384" s="13"/>
    </row>
    <row r="385" spans="8:448"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103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13"/>
      <c r="AZ385" s="13"/>
      <c r="BD385" s="157"/>
      <c r="BE385" s="158"/>
      <c r="BF385" s="76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  <c r="IT385" s="13"/>
      <c r="IU385" s="13"/>
      <c r="IV385" s="13"/>
      <c r="IW385" s="13"/>
      <c r="IX385" s="13"/>
      <c r="IY385" s="13"/>
      <c r="IZ385" s="13"/>
      <c r="JA385" s="13"/>
      <c r="JB385" s="13"/>
      <c r="JC385" s="13"/>
      <c r="JD385" s="13"/>
      <c r="JE385" s="13"/>
      <c r="JF385" s="13"/>
      <c r="JG385" s="13"/>
      <c r="JH385" s="13"/>
      <c r="JI385" s="13"/>
      <c r="JJ385" s="13"/>
      <c r="JK385" s="13"/>
      <c r="JL385" s="13"/>
      <c r="JM385" s="13"/>
      <c r="JN385" s="13"/>
      <c r="JO385" s="13"/>
      <c r="JP385" s="13"/>
      <c r="JQ385" s="13"/>
      <c r="JR385" s="13"/>
      <c r="JS385" s="13"/>
      <c r="JT385" s="13"/>
      <c r="JU385" s="13"/>
      <c r="JV385" s="13"/>
      <c r="JW385" s="13"/>
      <c r="JX385" s="13"/>
      <c r="JY385" s="13"/>
      <c r="JZ385" s="13"/>
      <c r="KA385" s="13"/>
      <c r="KB385" s="13"/>
      <c r="KC385" s="13"/>
      <c r="KD385" s="13"/>
      <c r="KE385" s="13"/>
      <c r="KF385" s="13"/>
      <c r="KG385" s="13"/>
      <c r="KH385" s="13"/>
      <c r="KI385" s="13"/>
      <c r="KJ385" s="13"/>
      <c r="KK385" s="13"/>
      <c r="KL385" s="13"/>
      <c r="KM385" s="13"/>
      <c r="KN385" s="13"/>
      <c r="KO385" s="13"/>
      <c r="KP385" s="13"/>
      <c r="KQ385" s="13"/>
      <c r="KR385" s="13"/>
      <c r="KS385" s="13"/>
      <c r="KT385" s="13"/>
      <c r="KU385" s="13"/>
      <c r="KV385" s="13"/>
      <c r="KW385" s="13"/>
      <c r="KX385" s="13"/>
      <c r="KY385" s="13"/>
      <c r="KZ385" s="13"/>
      <c r="LA385" s="13"/>
      <c r="LB385" s="13"/>
      <c r="LC385" s="13"/>
      <c r="LD385" s="13"/>
      <c r="LE385" s="13"/>
      <c r="LF385" s="13"/>
      <c r="LG385" s="13"/>
      <c r="LH385" s="13"/>
      <c r="LI385" s="13"/>
      <c r="LJ385" s="13"/>
      <c r="LK385" s="13"/>
      <c r="LL385" s="13"/>
      <c r="LM385" s="13"/>
      <c r="LN385" s="13"/>
      <c r="LO385" s="13"/>
      <c r="LP385" s="13"/>
      <c r="LQ385" s="13"/>
      <c r="LR385" s="13"/>
      <c r="LS385" s="13"/>
      <c r="LT385" s="13"/>
      <c r="LU385" s="13"/>
      <c r="LV385" s="13"/>
      <c r="LW385" s="13"/>
      <c r="LX385" s="13"/>
      <c r="LY385" s="13"/>
      <c r="LZ385" s="13"/>
      <c r="MA385" s="13"/>
      <c r="MB385" s="13"/>
      <c r="MC385" s="13"/>
      <c r="MD385" s="13"/>
      <c r="ME385" s="13"/>
      <c r="MF385" s="13"/>
      <c r="MG385" s="13"/>
      <c r="MH385" s="13"/>
      <c r="MI385" s="13"/>
      <c r="MJ385" s="13"/>
      <c r="MK385" s="13"/>
      <c r="ML385" s="13"/>
      <c r="MM385" s="13"/>
      <c r="MN385" s="13"/>
      <c r="MO385" s="13"/>
      <c r="MP385" s="13"/>
      <c r="MQ385" s="13"/>
      <c r="MR385" s="13"/>
      <c r="MS385" s="13"/>
      <c r="MT385" s="13"/>
      <c r="MU385" s="13"/>
      <c r="MV385" s="13"/>
      <c r="MW385" s="13"/>
      <c r="MX385" s="13"/>
      <c r="MY385" s="13"/>
      <c r="MZ385" s="13"/>
      <c r="NA385" s="13"/>
      <c r="NB385" s="13"/>
      <c r="NC385" s="13"/>
      <c r="ND385" s="13"/>
      <c r="NE385" s="13"/>
      <c r="NF385" s="13"/>
      <c r="NG385" s="13"/>
      <c r="NH385" s="13"/>
      <c r="NI385" s="13"/>
      <c r="NJ385" s="13"/>
      <c r="NK385" s="13"/>
      <c r="NL385" s="13"/>
      <c r="NM385" s="13"/>
      <c r="NN385" s="13"/>
      <c r="NO385" s="13"/>
      <c r="NP385" s="13"/>
      <c r="NQ385" s="13"/>
      <c r="NR385" s="13"/>
      <c r="NS385" s="13"/>
      <c r="NT385" s="13"/>
      <c r="NU385" s="13"/>
      <c r="NV385" s="13"/>
      <c r="NW385" s="13"/>
      <c r="NX385" s="13"/>
      <c r="NY385" s="13"/>
      <c r="NZ385" s="13"/>
      <c r="OA385" s="13"/>
      <c r="OB385" s="13"/>
      <c r="OC385" s="13"/>
      <c r="OD385" s="13"/>
      <c r="OE385" s="13"/>
      <c r="OF385" s="13"/>
      <c r="OG385" s="13"/>
      <c r="OH385" s="13"/>
      <c r="OI385" s="13"/>
      <c r="OJ385" s="13"/>
      <c r="OK385" s="13"/>
      <c r="OL385" s="13"/>
      <c r="OM385" s="13"/>
      <c r="ON385" s="13"/>
      <c r="OO385" s="13"/>
      <c r="OP385" s="13"/>
      <c r="OQ385" s="13"/>
      <c r="OR385" s="13"/>
      <c r="OS385" s="13"/>
      <c r="OT385" s="13"/>
      <c r="OU385" s="13"/>
      <c r="OV385" s="13"/>
      <c r="OW385" s="13"/>
      <c r="OX385" s="13"/>
      <c r="OY385" s="13"/>
      <c r="OZ385" s="13"/>
      <c r="PA385" s="13"/>
      <c r="PB385" s="13"/>
      <c r="PC385" s="13"/>
      <c r="PD385" s="13"/>
      <c r="PE385" s="13"/>
      <c r="PF385" s="13"/>
      <c r="PG385" s="13"/>
      <c r="PH385" s="13"/>
      <c r="PI385" s="13"/>
      <c r="PJ385" s="13"/>
      <c r="PK385" s="13"/>
      <c r="PL385" s="13"/>
      <c r="PM385" s="13"/>
      <c r="PN385" s="13"/>
      <c r="PO385" s="13"/>
      <c r="PP385" s="13"/>
      <c r="PQ385" s="13"/>
      <c r="PR385" s="13"/>
      <c r="PS385" s="13"/>
      <c r="PT385" s="13"/>
      <c r="PU385" s="13"/>
      <c r="PV385" s="13"/>
      <c r="PW385" s="13"/>
      <c r="PX385" s="13"/>
      <c r="PY385" s="13"/>
      <c r="PZ385" s="13"/>
      <c r="QA385" s="13"/>
      <c r="QB385" s="13"/>
      <c r="QC385" s="13"/>
      <c r="QD385" s="13"/>
      <c r="QE385" s="13"/>
      <c r="QF385" s="13"/>
    </row>
    <row r="386" spans="8:448"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103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13"/>
      <c r="AZ386" s="13"/>
      <c r="BD386" s="157"/>
      <c r="BE386" s="158"/>
      <c r="BF386" s="76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  <c r="IV386" s="13"/>
      <c r="IW386" s="13"/>
      <c r="IX386" s="13"/>
      <c r="IY386" s="13"/>
      <c r="IZ386" s="13"/>
      <c r="JA386" s="13"/>
      <c r="JB386" s="13"/>
      <c r="JC386" s="13"/>
      <c r="JD386" s="13"/>
      <c r="JE386" s="13"/>
      <c r="JF386" s="13"/>
      <c r="JG386" s="13"/>
      <c r="JH386" s="13"/>
      <c r="JI386" s="13"/>
      <c r="JJ386" s="13"/>
      <c r="JK386" s="13"/>
      <c r="JL386" s="13"/>
      <c r="JM386" s="13"/>
      <c r="JN386" s="13"/>
      <c r="JO386" s="13"/>
      <c r="JP386" s="13"/>
      <c r="JQ386" s="13"/>
      <c r="JR386" s="13"/>
      <c r="JS386" s="13"/>
      <c r="JT386" s="13"/>
      <c r="JU386" s="13"/>
      <c r="JV386" s="13"/>
      <c r="JW386" s="13"/>
      <c r="JX386" s="13"/>
      <c r="JY386" s="13"/>
      <c r="JZ386" s="13"/>
      <c r="KA386" s="13"/>
      <c r="KB386" s="13"/>
      <c r="KC386" s="13"/>
      <c r="KD386" s="13"/>
      <c r="KE386" s="13"/>
      <c r="KF386" s="13"/>
      <c r="KG386" s="13"/>
      <c r="KH386" s="13"/>
      <c r="KI386" s="13"/>
      <c r="KJ386" s="13"/>
      <c r="KK386" s="13"/>
      <c r="KL386" s="13"/>
      <c r="KM386" s="13"/>
      <c r="KN386" s="13"/>
      <c r="KO386" s="13"/>
      <c r="KP386" s="13"/>
      <c r="KQ386" s="13"/>
      <c r="KR386" s="13"/>
      <c r="KS386" s="13"/>
      <c r="KT386" s="13"/>
      <c r="KU386" s="13"/>
      <c r="KV386" s="13"/>
      <c r="KW386" s="13"/>
      <c r="KX386" s="13"/>
      <c r="KY386" s="13"/>
      <c r="KZ386" s="13"/>
      <c r="LA386" s="13"/>
      <c r="LB386" s="13"/>
      <c r="LC386" s="13"/>
      <c r="LD386" s="13"/>
      <c r="LE386" s="13"/>
      <c r="LF386" s="13"/>
      <c r="LG386" s="13"/>
      <c r="LH386" s="13"/>
      <c r="LI386" s="13"/>
      <c r="LJ386" s="13"/>
      <c r="LK386" s="13"/>
      <c r="LL386" s="13"/>
      <c r="LM386" s="13"/>
      <c r="LN386" s="13"/>
      <c r="LO386" s="13"/>
      <c r="LP386" s="13"/>
      <c r="LQ386" s="13"/>
      <c r="LR386" s="13"/>
      <c r="LS386" s="13"/>
      <c r="LT386" s="13"/>
      <c r="LU386" s="13"/>
      <c r="LV386" s="13"/>
      <c r="LW386" s="13"/>
      <c r="LX386" s="13"/>
      <c r="LY386" s="13"/>
      <c r="LZ386" s="13"/>
      <c r="MA386" s="13"/>
      <c r="MB386" s="13"/>
      <c r="MC386" s="13"/>
      <c r="MD386" s="13"/>
      <c r="ME386" s="13"/>
      <c r="MF386" s="13"/>
      <c r="MG386" s="13"/>
      <c r="MH386" s="13"/>
      <c r="MI386" s="13"/>
      <c r="MJ386" s="13"/>
      <c r="MK386" s="13"/>
      <c r="ML386" s="13"/>
      <c r="MM386" s="13"/>
      <c r="MN386" s="13"/>
      <c r="MO386" s="13"/>
      <c r="MP386" s="13"/>
      <c r="MQ386" s="13"/>
      <c r="MR386" s="13"/>
      <c r="MS386" s="13"/>
      <c r="MT386" s="13"/>
      <c r="MU386" s="13"/>
      <c r="MV386" s="13"/>
      <c r="MW386" s="13"/>
      <c r="MX386" s="13"/>
      <c r="MY386" s="13"/>
      <c r="MZ386" s="13"/>
      <c r="NA386" s="13"/>
      <c r="NB386" s="13"/>
      <c r="NC386" s="13"/>
      <c r="ND386" s="13"/>
      <c r="NE386" s="13"/>
      <c r="NF386" s="13"/>
      <c r="NG386" s="13"/>
      <c r="NH386" s="13"/>
      <c r="NI386" s="13"/>
      <c r="NJ386" s="13"/>
      <c r="NK386" s="13"/>
      <c r="NL386" s="13"/>
      <c r="NM386" s="13"/>
      <c r="NN386" s="13"/>
      <c r="NO386" s="13"/>
      <c r="NP386" s="13"/>
      <c r="NQ386" s="13"/>
      <c r="NR386" s="13"/>
      <c r="NS386" s="13"/>
      <c r="NT386" s="13"/>
      <c r="NU386" s="13"/>
      <c r="NV386" s="13"/>
      <c r="NW386" s="13"/>
      <c r="NX386" s="13"/>
      <c r="NY386" s="13"/>
      <c r="NZ386" s="13"/>
      <c r="OA386" s="13"/>
      <c r="OB386" s="13"/>
      <c r="OC386" s="13"/>
      <c r="OD386" s="13"/>
      <c r="OE386" s="13"/>
      <c r="OF386" s="13"/>
      <c r="OG386" s="13"/>
      <c r="OH386" s="13"/>
      <c r="OI386" s="13"/>
      <c r="OJ386" s="13"/>
      <c r="OK386" s="13"/>
      <c r="OL386" s="13"/>
      <c r="OM386" s="13"/>
      <c r="ON386" s="13"/>
      <c r="OO386" s="13"/>
      <c r="OP386" s="13"/>
      <c r="OQ386" s="13"/>
      <c r="OR386" s="13"/>
      <c r="OS386" s="13"/>
      <c r="OT386" s="13"/>
      <c r="OU386" s="13"/>
      <c r="OV386" s="13"/>
      <c r="OW386" s="13"/>
      <c r="OX386" s="13"/>
      <c r="OY386" s="13"/>
      <c r="OZ386" s="13"/>
      <c r="PA386" s="13"/>
      <c r="PB386" s="13"/>
      <c r="PC386" s="13"/>
      <c r="PD386" s="13"/>
      <c r="PE386" s="13"/>
      <c r="PF386" s="13"/>
      <c r="PG386" s="13"/>
      <c r="PH386" s="13"/>
      <c r="PI386" s="13"/>
      <c r="PJ386" s="13"/>
      <c r="PK386" s="13"/>
      <c r="PL386" s="13"/>
      <c r="PM386" s="13"/>
      <c r="PN386" s="13"/>
      <c r="PO386" s="13"/>
      <c r="PP386" s="13"/>
      <c r="PQ386" s="13"/>
      <c r="PR386" s="13"/>
      <c r="PS386" s="13"/>
      <c r="PT386" s="13"/>
      <c r="PU386" s="13"/>
      <c r="PV386" s="13"/>
      <c r="PW386" s="13"/>
      <c r="PX386" s="13"/>
      <c r="PY386" s="13"/>
      <c r="PZ386" s="13"/>
      <c r="QA386" s="13"/>
      <c r="QB386" s="13"/>
      <c r="QC386" s="13"/>
      <c r="QD386" s="13"/>
      <c r="QE386" s="13"/>
      <c r="QF386" s="13"/>
    </row>
    <row r="387" spans="8:448"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103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13"/>
      <c r="AZ387" s="13"/>
      <c r="BD387" s="157"/>
      <c r="BE387" s="158"/>
      <c r="BF387" s="76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  <c r="IN387" s="13"/>
      <c r="IO387" s="13"/>
      <c r="IP387" s="13"/>
      <c r="IQ387" s="13"/>
      <c r="IR387" s="13"/>
      <c r="IS387" s="13"/>
      <c r="IT387" s="13"/>
      <c r="IU387" s="13"/>
      <c r="IV387" s="13"/>
      <c r="IW387" s="13"/>
      <c r="IX387" s="13"/>
      <c r="IY387" s="13"/>
      <c r="IZ387" s="13"/>
      <c r="JA387" s="13"/>
      <c r="JB387" s="13"/>
      <c r="JC387" s="13"/>
      <c r="JD387" s="13"/>
      <c r="JE387" s="13"/>
      <c r="JF387" s="13"/>
      <c r="JG387" s="13"/>
      <c r="JH387" s="13"/>
      <c r="JI387" s="13"/>
      <c r="JJ387" s="13"/>
      <c r="JK387" s="13"/>
      <c r="JL387" s="13"/>
      <c r="JM387" s="13"/>
      <c r="JN387" s="13"/>
      <c r="JO387" s="13"/>
      <c r="JP387" s="13"/>
      <c r="JQ387" s="13"/>
      <c r="JR387" s="13"/>
      <c r="JS387" s="13"/>
      <c r="JT387" s="13"/>
      <c r="JU387" s="13"/>
      <c r="JV387" s="13"/>
      <c r="JW387" s="13"/>
      <c r="JX387" s="13"/>
      <c r="JY387" s="13"/>
      <c r="JZ387" s="13"/>
      <c r="KA387" s="13"/>
      <c r="KB387" s="13"/>
      <c r="KC387" s="13"/>
      <c r="KD387" s="13"/>
      <c r="KE387" s="13"/>
      <c r="KF387" s="13"/>
      <c r="KG387" s="13"/>
      <c r="KH387" s="13"/>
      <c r="KI387" s="13"/>
      <c r="KJ387" s="13"/>
      <c r="KK387" s="13"/>
      <c r="KL387" s="13"/>
      <c r="KM387" s="13"/>
      <c r="KN387" s="13"/>
      <c r="KO387" s="13"/>
      <c r="KP387" s="13"/>
      <c r="KQ387" s="13"/>
      <c r="KR387" s="13"/>
      <c r="KS387" s="13"/>
      <c r="KT387" s="13"/>
      <c r="KU387" s="13"/>
      <c r="KV387" s="13"/>
      <c r="KW387" s="13"/>
      <c r="KX387" s="13"/>
      <c r="KY387" s="13"/>
      <c r="KZ387" s="13"/>
      <c r="LA387" s="13"/>
      <c r="LB387" s="13"/>
      <c r="LC387" s="13"/>
      <c r="LD387" s="13"/>
      <c r="LE387" s="13"/>
      <c r="LF387" s="13"/>
      <c r="LG387" s="13"/>
      <c r="LH387" s="13"/>
      <c r="LI387" s="13"/>
      <c r="LJ387" s="13"/>
      <c r="LK387" s="13"/>
      <c r="LL387" s="13"/>
      <c r="LM387" s="13"/>
      <c r="LN387" s="13"/>
      <c r="LO387" s="13"/>
      <c r="LP387" s="13"/>
      <c r="LQ387" s="13"/>
      <c r="LR387" s="13"/>
      <c r="LS387" s="13"/>
      <c r="LT387" s="13"/>
      <c r="LU387" s="13"/>
      <c r="LV387" s="13"/>
      <c r="LW387" s="13"/>
      <c r="LX387" s="13"/>
      <c r="LY387" s="13"/>
      <c r="LZ387" s="13"/>
      <c r="MA387" s="13"/>
      <c r="MB387" s="13"/>
      <c r="MC387" s="13"/>
      <c r="MD387" s="13"/>
      <c r="ME387" s="13"/>
      <c r="MF387" s="13"/>
      <c r="MG387" s="13"/>
      <c r="MH387" s="13"/>
      <c r="MI387" s="13"/>
      <c r="MJ387" s="13"/>
      <c r="MK387" s="13"/>
      <c r="ML387" s="13"/>
      <c r="MM387" s="13"/>
      <c r="MN387" s="13"/>
      <c r="MO387" s="13"/>
      <c r="MP387" s="13"/>
      <c r="MQ387" s="13"/>
      <c r="MR387" s="13"/>
      <c r="MS387" s="13"/>
      <c r="MT387" s="13"/>
      <c r="MU387" s="13"/>
      <c r="MV387" s="13"/>
      <c r="MW387" s="13"/>
      <c r="MX387" s="13"/>
      <c r="MY387" s="13"/>
      <c r="MZ387" s="13"/>
      <c r="NA387" s="13"/>
      <c r="NB387" s="13"/>
      <c r="NC387" s="13"/>
      <c r="ND387" s="13"/>
      <c r="NE387" s="13"/>
      <c r="NF387" s="13"/>
      <c r="NG387" s="13"/>
      <c r="NH387" s="13"/>
      <c r="NI387" s="13"/>
      <c r="NJ387" s="13"/>
      <c r="NK387" s="13"/>
      <c r="NL387" s="13"/>
      <c r="NM387" s="13"/>
      <c r="NN387" s="13"/>
      <c r="NO387" s="13"/>
      <c r="NP387" s="13"/>
      <c r="NQ387" s="13"/>
      <c r="NR387" s="13"/>
      <c r="NS387" s="13"/>
      <c r="NT387" s="13"/>
      <c r="NU387" s="13"/>
      <c r="NV387" s="13"/>
      <c r="NW387" s="13"/>
      <c r="NX387" s="13"/>
      <c r="NY387" s="13"/>
      <c r="NZ387" s="13"/>
      <c r="OA387" s="13"/>
      <c r="OB387" s="13"/>
      <c r="OC387" s="13"/>
      <c r="OD387" s="13"/>
      <c r="OE387" s="13"/>
      <c r="OF387" s="13"/>
      <c r="OG387" s="13"/>
      <c r="OH387" s="13"/>
      <c r="OI387" s="13"/>
      <c r="OJ387" s="13"/>
      <c r="OK387" s="13"/>
      <c r="OL387" s="13"/>
      <c r="OM387" s="13"/>
      <c r="ON387" s="13"/>
      <c r="OO387" s="13"/>
      <c r="OP387" s="13"/>
      <c r="OQ387" s="13"/>
      <c r="OR387" s="13"/>
      <c r="OS387" s="13"/>
      <c r="OT387" s="13"/>
      <c r="OU387" s="13"/>
      <c r="OV387" s="13"/>
      <c r="OW387" s="13"/>
      <c r="OX387" s="13"/>
      <c r="OY387" s="13"/>
      <c r="OZ387" s="13"/>
      <c r="PA387" s="13"/>
      <c r="PB387" s="13"/>
      <c r="PC387" s="13"/>
      <c r="PD387" s="13"/>
      <c r="PE387" s="13"/>
      <c r="PF387" s="13"/>
      <c r="PG387" s="13"/>
      <c r="PH387" s="13"/>
      <c r="PI387" s="13"/>
      <c r="PJ387" s="13"/>
      <c r="PK387" s="13"/>
      <c r="PL387" s="13"/>
      <c r="PM387" s="13"/>
      <c r="PN387" s="13"/>
      <c r="PO387" s="13"/>
      <c r="PP387" s="13"/>
      <c r="PQ387" s="13"/>
      <c r="PR387" s="13"/>
      <c r="PS387" s="13"/>
      <c r="PT387" s="13"/>
      <c r="PU387" s="13"/>
      <c r="PV387" s="13"/>
      <c r="PW387" s="13"/>
      <c r="PX387" s="13"/>
      <c r="PY387" s="13"/>
      <c r="PZ387" s="13"/>
      <c r="QA387" s="13"/>
      <c r="QB387" s="13"/>
      <c r="QC387" s="13"/>
      <c r="QD387" s="13"/>
      <c r="QE387" s="13"/>
      <c r="QF387" s="13"/>
    </row>
    <row r="388" spans="8:448"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103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13"/>
      <c r="AZ388" s="13"/>
      <c r="BD388" s="157"/>
      <c r="BE388" s="158"/>
      <c r="BF388" s="76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  <c r="IT388" s="13"/>
      <c r="IU388" s="13"/>
      <c r="IV388" s="13"/>
      <c r="IW388" s="13"/>
      <c r="IX388" s="13"/>
      <c r="IY388" s="13"/>
      <c r="IZ388" s="13"/>
      <c r="JA388" s="13"/>
      <c r="JB388" s="13"/>
      <c r="JC388" s="13"/>
      <c r="JD388" s="13"/>
      <c r="JE388" s="13"/>
      <c r="JF388" s="13"/>
      <c r="JG388" s="13"/>
      <c r="JH388" s="13"/>
      <c r="JI388" s="13"/>
      <c r="JJ388" s="13"/>
      <c r="JK388" s="13"/>
      <c r="JL388" s="13"/>
      <c r="JM388" s="13"/>
      <c r="JN388" s="13"/>
      <c r="JO388" s="13"/>
      <c r="JP388" s="13"/>
      <c r="JQ388" s="13"/>
      <c r="JR388" s="13"/>
      <c r="JS388" s="13"/>
      <c r="JT388" s="13"/>
      <c r="JU388" s="13"/>
      <c r="JV388" s="13"/>
      <c r="JW388" s="13"/>
      <c r="JX388" s="13"/>
      <c r="JY388" s="13"/>
      <c r="JZ388" s="13"/>
      <c r="KA388" s="13"/>
      <c r="KB388" s="13"/>
      <c r="KC388" s="13"/>
      <c r="KD388" s="13"/>
      <c r="KE388" s="13"/>
      <c r="KF388" s="13"/>
      <c r="KG388" s="13"/>
      <c r="KH388" s="13"/>
      <c r="KI388" s="13"/>
      <c r="KJ388" s="13"/>
      <c r="KK388" s="13"/>
      <c r="KL388" s="13"/>
      <c r="KM388" s="13"/>
      <c r="KN388" s="13"/>
      <c r="KO388" s="13"/>
      <c r="KP388" s="13"/>
      <c r="KQ388" s="13"/>
      <c r="KR388" s="13"/>
      <c r="KS388" s="13"/>
      <c r="KT388" s="13"/>
      <c r="KU388" s="13"/>
      <c r="KV388" s="13"/>
      <c r="KW388" s="13"/>
      <c r="KX388" s="13"/>
      <c r="KY388" s="13"/>
      <c r="KZ388" s="13"/>
      <c r="LA388" s="13"/>
      <c r="LB388" s="13"/>
      <c r="LC388" s="13"/>
      <c r="LD388" s="13"/>
      <c r="LE388" s="13"/>
      <c r="LF388" s="13"/>
      <c r="LG388" s="13"/>
      <c r="LH388" s="13"/>
      <c r="LI388" s="13"/>
      <c r="LJ388" s="13"/>
      <c r="LK388" s="13"/>
      <c r="LL388" s="13"/>
      <c r="LM388" s="13"/>
      <c r="LN388" s="13"/>
      <c r="LO388" s="13"/>
      <c r="LP388" s="13"/>
      <c r="LQ388" s="13"/>
      <c r="LR388" s="13"/>
      <c r="LS388" s="13"/>
      <c r="LT388" s="13"/>
      <c r="LU388" s="13"/>
      <c r="LV388" s="13"/>
      <c r="LW388" s="13"/>
      <c r="LX388" s="13"/>
      <c r="LY388" s="13"/>
      <c r="LZ388" s="13"/>
      <c r="MA388" s="13"/>
      <c r="MB388" s="13"/>
      <c r="MC388" s="13"/>
      <c r="MD388" s="13"/>
      <c r="ME388" s="13"/>
      <c r="MF388" s="13"/>
      <c r="MG388" s="13"/>
      <c r="MH388" s="13"/>
      <c r="MI388" s="13"/>
      <c r="MJ388" s="13"/>
      <c r="MK388" s="13"/>
      <c r="ML388" s="13"/>
      <c r="MM388" s="13"/>
      <c r="MN388" s="13"/>
      <c r="MO388" s="13"/>
      <c r="MP388" s="13"/>
      <c r="MQ388" s="13"/>
      <c r="MR388" s="13"/>
      <c r="MS388" s="13"/>
      <c r="MT388" s="13"/>
      <c r="MU388" s="13"/>
      <c r="MV388" s="13"/>
      <c r="MW388" s="13"/>
      <c r="MX388" s="13"/>
      <c r="MY388" s="13"/>
      <c r="MZ388" s="13"/>
      <c r="NA388" s="13"/>
      <c r="NB388" s="13"/>
      <c r="NC388" s="13"/>
      <c r="ND388" s="13"/>
      <c r="NE388" s="13"/>
      <c r="NF388" s="13"/>
      <c r="NG388" s="13"/>
      <c r="NH388" s="13"/>
      <c r="NI388" s="13"/>
      <c r="NJ388" s="13"/>
      <c r="NK388" s="13"/>
      <c r="NL388" s="13"/>
      <c r="NM388" s="13"/>
      <c r="NN388" s="13"/>
      <c r="NO388" s="13"/>
      <c r="NP388" s="13"/>
      <c r="NQ388" s="13"/>
      <c r="NR388" s="13"/>
      <c r="NS388" s="13"/>
      <c r="NT388" s="13"/>
      <c r="NU388" s="13"/>
      <c r="NV388" s="13"/>
      <c r="NW388" s="13"/>
      <c r="NX388" s="13"/>
      <c r="NY388" s="13"/>
      <c r="NZ388" s="13"/>
      <c r="OA388" s="13"/>
      <c r="OB388" s="13"/>
      <c r="OC388" s="13"/>
      <c r="OD388" s="13"/>
      <c r="OE388" s="13"/>
      <c r="OF388" s="13"/>
      <c r="OG388" s="13"/>
      <c r="OH388" s="13"/>
      <c r="OI388" s="13"/>
      <c r="OJ388" s="13"/>
      <c r="OK388" s="13"/>
      <c r="OL388" s="13"/>
      <c r="OM388" s="13"/>
      <c r="ON388" s="13"/>
      <c r="OO388" s="13"/>
      <c r="OP388" s="13"/>
      <c r="OQ388" s="13"/>
      <c r="OR388" s="13"/>
      <c r="OS388" s="13"/>
      <c r="OT388" s="13"/>
      <c r="OU388" s="13"/>
      <c r="OV388" s="13"/>
      <c r="OW388" s="13"/>
      <c r="OX388" s="13"/>
      <c r="OY388" s="13"/>
      <c r="OZ388" s="13"/>
      <c r="PA388" s="13"/>
      <c r="PB388" s="13"/>
      <c r="PC388" s="13"/>
      <c r="PD388" s="13"/>
      <c r="PE388" s="13"/>
      <c r="PF388" s="13"/>
      <c r="PG388" s="13"/>
      <c r="PH388" s="13"/>
      <c r="PI388" s="13"/>
      <c r="PJ388" s="13"/>
      <c r="PK388" s="13"/>
      <c r="PL388" s="13"/>
      <c r="PM388" s="13"/>
      <c r="PN388" s="13"/>
      <c r="PO388" s="13"/>
      <c r="PP388" s="13"/>
      <c r="PQ388" s="13"/>
      <c r="PR388" s="13"/>
      <c r="PS388" s="13"/>
      <c r="PT388" s="13"/>
      <c r="PU388" s="13"/>
      <c r="PV388" s="13"/>
      <c r="PW388" s="13"/>
      <c r="PX388" s="13"/>
      <c r="PY388" s="13"/>
      <c r="PZ388" s="13"/>
      <c r="QA388" s="13"/>
      <c r="QB388" s="13"/>
      <c r="QC388" s="13"/>
      <c r="QD388" s="13"/>
      <c r="QE388" s="13"/>
      <c r="QF388" s="13"/>
    </row>
    <row r="389" spans="8:448"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103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13"/>
      <c r="AZ389" s="13"/>
      <c r="BD389" s="157"/>
      <c r="BE389" s="158"/>
      <c r="BF389" s="76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  <c r="IT389" s="13"/>
      <c r="IU389" s="13"/>
      <c r="IV389" s="13"/>
      <c r="IW389" s="13"/>
      <c r="IX389" s="13"/>
      <c r="IY389" s="13"/>
      <c r="IZ389" s="13"/>
      <c r="JA389" s="13"/>
      <c r="JB389" s="13"/>
      <c r="JC389" s="13"/>
      <c r="JD389" s="13"/>
      <c r="JE389" s="13"/>
      <c r="JF389" s="13"/>
      <c r="JG389" s="13"/>
      <c r="JH389" s="13"/>
      <c r="JI389" s="13"/>
      <c r="JJ389" s="13"/>
      <c r="JK389" s="13"/>
      <c r="JL389" s="13"/>
      <c r="JM389" s="13"/>
      <c r="JN389" s="13"/>
      <c r="JO389" s="13"/>
      <c r="JP389" s="13"/>
      <c r="JQ389" s="13"/>
      <c r="JR389" s="13"/>
      <c r="JS389" s="13"/>
      <c r="JT389" s="13"/>
      <c r="JU389" s="13"/>
      <c r="JV389" s="13"/>
      <c r="JW389" s="13"/>
      <c r="JX389" s="13"/>
      <c r="JY389" s="13"/>
      <c r="JZ389" s="13"/>
      <c r="KA389" s="13"/>
      <c r="KB389" s="13"/>
      <c r="KC389" s="13"/>
      <c r="KD389" s="13"/>
      <c r="KE389" s="13"/>
      <c r="KF389" s="13"/>
      <c r="KG389" s="13"/>
      <c r="KH389" s="13"/>
      <c r="KI389" s="13"/>
      <c r="KJ389" s="13"/>
      <c r="KK389" s="13"/>
      <c r="KL389" s="13"/>
      <c r="KM389" s="13"/>
      <c r="KN389" s="13"/>
      <c r="KO389" s="13"/>
      <c r="KP389" s="13"/>
      <c r="KQ389" s="13"/>
      <c r="KR389" s="13"/>
      <c r="KS389" s="13"/>
      <c r="KT389" s="13"/>
      <c r="KU389" s="13"/>
      <c r="KV389" s="13"/>
      <c r="KW389" s="13"/>
      <c r="KX389" s="13"/>
      <c r="KY389" s="13"/>
      <c r="KZ389" s="13"/>
      <c r="LA389" s="13"/>
      <c r="LB389" s="13"/>
      <c r="LC389" s="13"/>
      <c r="LD389" s="13"/>
      <c r="LE389" s="13"/>
      <c r="LF389" s="13"/>
      <c r="LG389" s="13"/>
      <c r="LH389" s="13"/>
      <c r="LI389" s="13"/>
      <c r="LJ389" s="13"/>
      <c r="LK389" s="13"/>
      <c r="LL389" s="13"/>
      <c r="LM389" s="13"/>
      <c r="LN389" s="13"/>
      <c r="LO389" s="13"/>
      <c r="LP389" s="13"/>
      <c r="LQ389" s="13"/>
      <c r="LR389" s="13"/>
      <c r="LS389" s="13"/>
      <c r="LT389" s="13"/>
      <c r="LU389" s="13"/>
      <c r="LV389" s="13"/>
      <c r="LW389" s="13"/>
      <c r="LX389" s="13"/>
      <c r="LY389" s="13"/>
      <c r="LZ389" s="13"/>
      <c r="MA389" s="13"/>
      <c r="MB389" s="13"/>
      <c r="MC389" s="13"/>
      <c r="MD389" s="13"/>
      <c r="ME389" s="13"/>
      <c r="MF389" s="13"/>
      <c r="MG389" s="13"/>
      <c r="MH389" s="13"/>
      <c r="MI389" s="13"/>
      <c r="MJ389" s="13"/>
      <c r="MK389" s="13"/>
      <c r="ML389" s="13"/>
      <c r="MM389" s="13"/>
      <c r="MN389" s="13"/>
      <c r="MO389" s="13"/>
      <c r="MP389" s="13"/>
      <c r="MQ389" s="13"/>
      <c r="MR389" s="13"/>
      <c r="MS389" s="13"/>
      <c r="MT389" s="13"/>
      <c r="MU389" s="13"/>
      <c r="MV389" s="13"/>
      <c r="MW389" s="13"/>
      <c r="MX389" s="13"/>
      <c r="MY389" s="13"/>
      <c r="MZ389" s="13"/>
      <c r="NA389" s="13"/>
      <c r="NB389" s="13"/>
      <c r="NC389" s="13"/>
      <c r="ND389" s="13"/>
      <c r="NE389" s="13"/>
      <c r="NF389" s="13"/>
      <c r="NG389" s="13"/>
      <c r="NH389" s="13"/>
      <c r="NI389" s="13"/>
      <c r="NJ389" s="13"/>
      <c r="NK389" s="13"/>
      <c r="NL389" s="13"/>
      <c r="NM389" s="13"/>
      <c r="NN389" s="13"/>
      <c r="NO389" s="13"/>
      <c r="NP389" s="13"/>
      <c r="NQ389" s="13"/>
      <c r="NR389" s="13"/>
      <c r="NS389" s="13"/>
      <c r="NT389" s="13"/>
      <c r="NU389" s="13"/>
      <c r="NV389" s="13"/>
      <c r="NW389" s="13"/>
      <c r="NX389" s="13"/>
      <c r="NY389" s="13"/>
      <c r="NZ389" s="13"/>
      <c r="OA389" s="13"/>
      <c r="OB389" s="13"/>
      <c r="OC389" s="13"/>
      <c r="OD389" s="13"/>
      <c r="OE389" s="13"/>
      <c r="OF389" s="13"/>
      <c r="OG389" s="13"/>
      <c r="OH389" s="13"/>
      <c r="OI389" s="13"/>
      <c r="OJ389" s="13"/>
      <c r="OK389" s="13"/>
      <c r="OL389" s="13"/>
      <c r="OM389" s="13"/>
      <c r="ON389" s="13"/>
      <c r="OO389" s="13"/>
      <c r="OP389" s="13"/>
      <c r="OQ389" s="13"/>
      <c r="OR389" s="13"/>
      <c r="OS389" s="13"/>
      <c r="OT389" s="13"/>
      <c r="OU389" s="13"/>
      <c r="OV389" s="13"/>
      <c r="OW389" s="13"/>
      <c r="OX389" s="13"/>
      <c r="OY389" s="13"/>
      <c r="OZ389" s="13"/>
      <c r="PA389" s="13"/>
      <c r="PB389" s="13"/>
      <c r="PC389" s="13"/>
      <c r="PD389" s="13"/>
      <c r="PE389" s="13"/>
      <c r="PF389" s="13"/>
      <c r="PG389" s="13"/>
      <c r="PH389" s="13"/>
      <c r="PI389" s="13"/>
      <c r="PJ389" s="13"/>
      <c r="PK389" s="13"/>
      <c r="PL389" s="13"/>
      <c r="PM389" s="13"/>
      <c r="PN389" s="13"/>
      <c r="PO389" s="13"/>
      <c r="PP389" s="13"/>
      <c r="PQ389" s="13"/>
      <c r="PR389" s="13"/>
      <c r="PS389" s="13"/>
      <c r="PT389" s="13"/>
      <c r="PU389" s="13"/>
      <c r="PV389" s="13"/>
      <c r="PW389" s="13"/>
      <c r="PX389" s="13"/>
      <c r="PY389" s="13"/>
      <c r="PZ389" s="13"/>
      <c r="QA389" s="13"/>
      <c r="QB389" s="13"/>
      <c r="QC389" s="13"/>
      <c r="QD389" s="13"/>
      <c r="QE389" s="13"/>
      <c r="QF389" s="13"/>
    </row>
    <row r="390" spans="8:448"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103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13"/>
      <c r="AZ390" s="13"/>
      <c r="BD390" s="157"/>
      <c r="BE390" s="158"/>
      <c r="BF390" s="76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  <c r="IV390" s="13"/>
      <c r="IW390" s="13"/>
      <c r="IX390" s="13"/>
      <c r="IY390" s="13"/>
      <c r="IZ390" s="13"/>
      <c r="JA390" s="13"/>
      <c r="JB390" s="13"/>
      <c r="JC390" s="13"/>
      <c r="JD390" s="13"/>
      <c r="JE390" s="13"/>
      <c r="JF390" s="13"/>
      <c r="JG390" s="13"/>
      <c r="JH390" s="13"/>
      <c r="JI390" s="13"/>
      <c r="JJ390" s="13"/>
      <c r="JK390" s="13"/>
      <c r="JL390" s="13"/>
      <c r="JM390" s="13"/>
      <c r="JN390" s="13"/>
      <c r="JO390" s="13"/>
      <c r="JP390" s="13"/>
      <c r="JQ390" s="13"/>
      <c r="JR390" s="13"/>
      <c r="JS390" s="13"/>
      <c r="JT390" s="13"/>
      <c r="JU390" s="13"/>
      <c r="JV390" s="13"/>
      <c r="JW390" s="13"/>
      <c r="JX390" s="13"/>
      <c r="JY390" s="13"/>
      <c r="JZ390" s="13"/>
      <c r="KA390" s="13"/>
      <c r="KB390" s="13"/>
      <c r="KC390" s="13"/>
      <c r="KD390" s="13"/>
      <c r="KE390" s="13"/>
      <c r="KF390" s="13"/>
      <c r="KG390" s="13"/>
      <c r="KH390" s="13"/>
      <c r="KI390" s="13"/>
      <c r="KJ390" s="13"/>
      <c r="KK390" s="13"/>
      <c r="KL390" s="13"/>
      <c r="KM390" s="13"/>
      <c r="KN390" s="13"/>
      <c r="KO390" s="13"/>
      <c r="KP390" s="13"/>
      <c r="KQ390" s="13"/>
      <c r="KR390" s="13"/>
      <c r="KS390" s="13"/>
      <c r="KT390" s="13"/>
      <c r="KU390" s="13"/>
      <c r="KV390" s="13"/>
      <c r="KW390" s="13"/>
      <c r="KX390" s="13"/>
      <c r="KY390" s="13"/>
      <c r="KZ390" s="13"/>
      <c r="LA390" s="13"/>
      <c r="LB390" s="13"/>
      <c r="LC390" s="13"/>
      <c r="LD390" s="13"/>
      <c r="LE390" s="13"/>
      <c r="LF390" s="13"/>
      <c r="LG390" s="13"/>
      <c r="LH390" s="13"/>
      <c r="LI390" s="13"/>
      <c r="LJ390" s="13"/>
      <c r="LK390" s="13"/>
      <c r="LL390" s="13"/>
      <c r="LM390" s="13"/>
      <c r="LN390" s="13"/>
      <c r="LO390" s="13"/>
      <c r="LP390" s="13"/>
      <c r="LQ390" s="13"/>
      <c r="LR390" s="13"/>
      <c r="LS390" s="13"/>
      <c r="LT390" s="13"/>
      <c r="LU390" s="13"/>
      <c r="LV390" s="13"/>
      <c r="LW390" s="13"/>
      <c r="LX390" s="13"/>
      <c r="LY390" s="13"/>
      <c r="LZ390" s="13"/>
      <c r="MA390" s="13"/>
      <c r="MB390" s="13"/>
      <c r="MC390" s="13"/>
      <c r="MD390" s="13"/>
      <c r="ME390" s="13"/>
      <c r="MF390" s="13"/>
      <c r="MG390" s="13"/>
      <c r="MH390" s="13"/>
      <c r="MI390" s="13"/>
      <c r="MJ390" s="13"/>
      <c r="MK390" s="13"/>
      <c r="ML390" s="13"/>
      <c r="MM390" s="13"/>
      <c r="MN390" s="13"/>
      <c r="MO390" s="13"/>
      <c r="MP390" s="13"/>
      <c r="MQ390" s="13"/>
      <c r="MR390" s="13"/>
      <c r="MS390" s="13"/>
      <c r="MT390" s="13"/>
      <c r="MU390" s="13"/>
      <c r="MV390" s="13"/>
      <c r="MW390" s="13"/>
      <c r="MX390" s="13"/>
      <c r="MY390" s="13"/>
      <c r="MZ390" s="13"/>
      <c r="NA390" s="13"/>
      <c r="NB390" s="13"/>
      <c r="NC390" s="13"/>
      <c r="ND390" s="13"/>
      <c r="NE390" s="13"/>
      <c r="NF390" s="13"/>
      <c r="NG390" s="13"/>
      <c r="NH390" s="13"/>
      <c r="NI390" s="13"/>
      <c r="NJ390" s="13"/>
      <c r="NK390" s="13"/>
      <c r="NL390" s="13"/>
      <c r="NM390" s="13"/>
      <c r="NN390" s="13"/>
      <c r="NO390" s="13"/>
      <c r="NP390" s="13"/>
      <c r="NQ390" s="13"/>
      <c r="NR390" s="13"/>
      <c r="NS390" s="13"/>
      <c r="NT390" s="13"/>
      <c r="NU390" s="13"/>
      <c r="NV390" s="13"/>
      <c r="NW390" s="13"/>
      <c r="NX390" s="13"/>
      <c r="NY390" s="13"/>
      <c r="NZ390" s="13"/>
      <c r="OA390" s="13"/>
      <c r="OB390" s="13"/>
      <c r="OC390" s="13"/>
      <c r="OD390" s="13"/>
      <c r="OE390" s="13"/>
      <c r="OF390" s="13"/>
      <c r="OG390" s="13"/>
      <c r="OH390" s="13"/>
      <c r="OI390" s="13"/>
      <c r="OJ390" s="13"/>
      <c r="OK390" s="13"/>
      <c r="OL390" s="13"/>
      <c r="OM390" s="13"/>
      <c r="ON390" s="13"/>
      <c r="OO390" s="13"/>
      <c r="OP390" s="13"/>
      <c r="OQ390" s="13"/>
      <c r="OR390" s="13"/>
      <c r="OS390" s="13"/>
      <c r="OT390" s="13"/>
      <c r="OU390" s="13"/>
      <c r="OV390" s="13"/>
      <c r="OW390" s="13"/>
      <c r="OX390" s="13"/>
      <c r="OY390" s="13"/>
      <c r="OZ390" s="13"/>
      <c r="PA390" s="13"/>
      <c r="PB390" s="13"/>
      <c r="PC390" s="13"/>
      <c r="PD390" s="13"/>
      <c r="PE390" s="13"/>
      <c r="PF390" s="13"/>
      <c r="PG390" s="13"/>
      <c r="PH390" s="13"/>
      <c r="PI390" s="13"/>
      <c r="PJ390" s="13"/>
      <c r="PK390" s="13"/>
      <c r="PL390" s="13"/>
      <c r="PM390" s="13"/>
      <c r="PN390" s="13"/>
      <c r="PO390" s="13"/>
      <c r="PP390" s="13"/>
      <c r="PQ390" s="13"/>
      <c r="PR390" s="13"/>
      <c r="PS390" s="13"/>
      <c r="PT390" s="13"/>
      <c r="PU390" s="13"/>
      <c r="PV390" s="13"/>
      <c r="PW390" s="13"/>
      <c r="PX390" s="13"/>
      <c r="PY390" s="13"/>
      <c r="PZ390" s="13"/>
      <c r="QA390" s="13"/>
      <c r="QB390" s="13"/>
      <c r="QC390" s="13"/>
      <c r="QD390" s="13"/>
      <c r="QE390" s="13"/>
      <c r="QF390" s="13"/>
    </row>
    <row r="391" spans="8:448"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103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13"/>
      <c r="AZ391" s="13"/>
      <c r="BD391" s="157"/>
      <c r="BE391" s="158"/>
      <c r="BF391" s="76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  <c r="IT391" s="13"/>
      <c r="IU391" s="13"/>
      <c r="IV391" s="13"/>
      <c r="IW391" s="13"/>
      <c r="IX391" s="13"/>
      <c r="IY391" s="13"/>
      <c r="IZ391" s="13"/>
      <c r="JA391" s="13"/>
      <c r="JB391" s="13"/>
      <c r="JC391" s="13"/>
      <c r="JD391" s="13"/>
      <c r="JE391" s="13"/>
      <c r="JF391" s="13"/>
      <c r="JG391" s="13"/>
      <c r="JH391" s="13"/>
      <c r="JI391" s="13"/>
      <c r="JJ391" s="13"/>
      <c r="JK391" s="13"/>
      <c r="JL391" s="13"/>
      <c r="JM391" s="13"/>
      <c r="JN391" s="13"/>
      <c r="JO391" s="13"/>
      <c r="JP391" s="13"/>
      <c r="JQ391" s="13"/>
      <c r="JR391" s="13"/>
      <c r="JS391" s="13"/>
      <c r="JT391" s="13"/>
      <c r="JU391" s="13"/>
      <c r="JV391" s="13"/>
      <c r="JW391" s="13"/>
      <c r="JX391" s="13"/>
      <c r="JY391" s="13"/>
      <c r="JZ391" s="13"/>
      <c r="KA391" s="13"/>
      <c r="KB391" s="13"/>
      <c r="KC391" s="13"/>
      <c r="KD391" s="13"/>
      <c r="KE391" s="13"/>
      <c r="KF391" s="13"/>
      <c r="KG391" s="13"/>
      <c r="KH391" s="13"/>
      <c r="KI391" s="13"/>
      <c r="KJ391" s="13"/>
      <c r="KK391" s="13"/>
      <c r="KL391" s="13"/>
      <c r="KM391" s="13"/>
      <c r="KN391" s="13"/>
      <c r="KO391" s="13"/>
      <c r="KP391" s="13"/>
      <c r="KQ391" s="13"/>
      <c r="KR391" s="13"/>
      <c r="KS391" s="13"/>
      <c r="KT391" s="13"/>
      <c r="KU391" s="13"/>
      <c r="KV391" s="13"/>
      <c r="KW391" s="13"/>
      <c r="KX391" s="13"/>
      <c r="KY391" s="13"/>
      <c r="KZ391" s="13"/>
      <c r="LA391" s="13"/>
      <c r="LB391" s="13"/>
      <c r="LC391" s="13"/>
      <c r="LD391" s="13"/>
      <c r="LE391" s="13"/>
      <c r="LF391" s="13"/>
      <c r="LG391" s="13"/>
      <c r="LH391" s="13"/>
      <c r="LI391" s="13"/>
      <c r="LJ391" s="13"/>
      <c r="LK391" s="13"/>
      <c r="LL391" s="13"/>
      <c r="LM391" s="13"/>
      <c r="LN391" s="13"/>
      <c r="LO391" s="13"/>
      <c r="LP391" s="13"/>
      <c r="LQ391" s="13"/>
      <c r="LR391" s="13"/>
      <c r="LS391" s="13"/>
      <c r="LT391" s="13"/>
      <c r="LU391" s="13"/>
      <c r="LV391" s="13"/>
      <c r="LW391" s="13"/>
      <c r="LX391" s="13"/>
      <c r="LY391" s="13"/>
      <c r="LZ391" s="13"/>
      <c r="MA391" s="13"/>
      <c r="MB391" s="13"/>
      <c r="MC391" s="13"/>
      <c r="MD391" s="13"/>
      <c r="ME391" s="13"/>
      <c r="MF391" s="13"/>
      <c r="MG391" s="13"/>
      <c r="MH391" s="13"/>
      <c r="MI391" s="13"/>
      <c r="MJ391" s="13"/>
      <c r="MK391" s="13"/>
      <c r="ML391" s="13"/>
      <c r="MM391" s="13"/>
      <c r="MN391" s="13"/>
      <c r="MO391" s="13"/>
      <c r="MP391" s="13"/>
      <c r="MQ391" s="13"/>
      <c r="MR391" s="13"/>
      <c r="MS391" s="13"/>
      <c r="MT391" s="13"/>
      <c r="MU391" s="13"/>
      <c r="MV391" s="13"/>
      <c r="MW391" s="13"/>
      <c r="MX391" s="13"/>
      <c r="MY391" s="13"/>
      <c r="MZ391" s="13"/>
      <c r="NA391" s="13"/>
      <c r="NB391" s="13"/>
      <c r="NC391" s="13"/>
      <c r="ND391" s="13"/>
      <c r="NE391" s="13"/>
      <c r="NF391" s="13"/>
      <c r="NG391" s="13"/>
      <c r="NH391" s="13"/>
      <c r="NI391" s="13"/>
      <c r="NJ391" s="13"/>
      <c r="NK391" s="13"/>
      <c r="NL391" s="13"/>
      <c r="NM391" s="13"/>
      <c r="NN391" s="13"/>
      <c r="NO391" s="13"/>
      <c r="NP391" s="13"/>
      <c r="NQ391" s="13"/>
      <c r="NR391" s="13"/>
      <c r="NS391" s="13"/>
      <c r="NT391" s="13"/>
      <c r="NU391" s="13"/>
      <c r="NV391" s="13"/>
      <c r="NW391" s="13"/>
      <c r="NX391" s="13"/>
      <c r="NY391" s="13"/>
      <c r="NZ391" s="13"/>
      <c r="OA391" s="13"/>
      <c r="OB391" s="13"/>
      <c r="OC391" s="13"/>
      <c r="OD391" s="13"/>
      <c r="OE391" s="13"/>
      <c r="OF391" s="13"/>
      <c r="OG391" s="13"/>
      <c r="OH391" s="13"/>
      <c r="OI391" s="13"/>
      <c r="OJ391" s="13"/>
      <c r="OK391" s="13"/>
      <c r="OL391" s="13"/>
      <c r="OM391" s="13"/>
      <c r="ON391" s="13"/>
      <c r="OO391" s="13"/>
      <c r="OP391" s="13"/>
      <c r="OQ391" s="13"/>
      <c r="OR391" s="13"/>
      <c r="OS391" s="13"/>
      <c r="OT391" s="13"/>
      <c r="OU391" s="13"/>
      <c r="OV391" s="13"/>
      <c r="OW391" s="13"/>
      <c r="OX391" s="13"/>
      <c r="OY391" s="13"/>
      <c r="OZ391" s="13"/>
      <c r="PA391" s="13"/>
      <c r="PB391" s="13"/>
      <c r="PC391" s="13"/>
      <c r="PD391" s="13"/>
      <c r="PE391" s="13"/>
      <c r="PF391" s="13"/>
      <c r="PG391" s="13"/>
      <c r="PH391" s="13"/>
      <c r="PI391" s="13"/>
      <c r="PJ391" s="13"/>
      <c r="PK391" s="13"/>
      <c r="PL391" s="13"/>
      <c r="PM391" s="13"/>
      <c r="PN391" s="13"/>
      <c r="PO391" s="13"/>
      <c r="PP391" s="13"/>
      <c r="PQ391" s="13"/>
      <c r="PR391" s="13"/>
      <c r="PS391" s="13"/>
      <c r="PT391" s="13"/>
      <c r="PU391" s="13"/>
      <c r="PV391" s="13"/>
      <c r="PW391" s="13"/>
      <c r="PX391" s="13"/>
      <c r="PY391" s="13"/>
      <c r="PZ391" s="13"/>
      <c r="QA391" s="13"/>
      <c r="QB391" s="13"/>
      <c r="QC391" s="13"/>
      <c r="QD391" s="13"/>
      <c r="QE391" s="13"/>
      <c r="QF391" s="13"/>
    </row>
    <row r="392" spans="8:448"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103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13"/>
      <c r="AZ392" s="13"/>
      <c r="BD392" s="157"/>
      <c r="BE392" s="158"/>
      <c r="BF392" s="76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  <c r="IV392" s="13"/>
      <c r="IW392" s="13"/>
      <c r="IX392" s="13"/>
      <c r="IY392" s="13"/>
      <c r="IZ392" s="13"/>
      <c r="JA392" s="13"/>
      <c r="JB392" s="13"/>
      <c r="JC392" s="13"/>
      <c r="JD392" s="13"/>
      <c r="JE392" s="13"/>
      <c r="JF392" s="13"/>
      <c r="JG392" s="13"/>
      <c r="JH392" s="13"/>
      <c r="JI392" s="13"/>
      <c r="JJ392" s="13"/>
      <c r="JK392" s="13"/>
      <c r="JL392" s="13"/>
      <c r="JM392" s="13"/>
      <c r="JN392" s="13"/>
      <c r="JO392" s="13"/>
      <c r="JP392" s="13"/>
      <c r="JQ392" s="13"/>
      <c r="JR392" s="13"/>
      <c r="JS392" s="13"/>
      <c r="JT392" s="13"/>
      <c r="JU392" s="13"/>
      <c r="JV392" s="13"/>
      <c r="JW392" s="13"/>
      <c r="JX392" s="13"/>
      <c r="JY392" s="13"/>
      <c r="JZ392" s="13"/>
      <c r="KA392" s="13"/>
      <c r="KB392" s="13"/>
      <c r="KC392" s="13"/>
      <c r="KD392" s="13"/>
      <c r="KE392" s="13"/>
      <c r="KF392" s="13"/>
      <c r="KG392" s="13"/>
      <c r="KH392" s="13"/>
      <c r="KI392" s="13"/>
      <c r="KJ392" s="13"/>
      <c r="KK392" s="13"/>
      <c r="KL392" s="13"/>
      <c r="KM392" s="13"/>
      <c r="KN392" s="13"/>
      <c r="KO392" s="13"/>
      <c r="KP392" s="13"/>
      <c r="KQ392" s="13"/>
      <c r="KR392" s="13"/>
      <c r="KS392" s="13"/>
      <c r="KT392" s="13"/>
      <c r="KU392" s="13"/>
      <c r="KV392" s="13"/>
      <c r="KW392" s="13"/>
      <c r="KX392" s="13"/>
      <c r="KY392" s="13"/>
      <c r="KZ392" s="13"/>
      <c r="LA392" s="13"/>
      <c r="LB392" s="13"/>
      <c r="LC392" s="13"/>
      <c r="LD392" s="13"/>
      <c r="LE392" s="13"/>
      <c r="LF392" s="13"/>
      <c r="LG392" s="13"/>
      <c r="LH392" s="13"/>
      <c r="LI392" s="13"/>
      <c r="LJ392" s="13"/>
      <c r="LK392" s="13"/>
      <c r="LL392" s="13"/>
      <c r="LM392" s="13"/>
      <c r="LN392" s="13"/>
      <c r="LO392" s="13"/>
      <c r="LP392" s="13"/>
      <c r="LQ392" s="13"/>
      <c r="LR392" s="13"/>
      <c r="LS392" s="13"/>
      <c r="LT392" s="13"/>
      <c r="LU392" s="13"/>
      <c r="LV392" s="13"/>
      <c r="LW392" s="13"/>
      <c r="LX392" s="13"/>
      <c r="LY392" s="13"/>
      <c r="LZ392" s="13"/>
      <c r="MA392" s="13"/>
      <c r="MB392" s="13"/>
      <c r="MC392" s="13"/>
      <c r="MD392" s="13"/>
      <c r="ME392" s="13"/>
      <c r="MF392" s="13"/>
      <c r="MG392" s="13"/>
      <c r="MH392" s="13"/>
      <c r="MI392" s="13"/>
      <c r="MJ392" s="13"/>
      <c r="MK392" s="13"/>
      <c r="ML392" s="13"/>
      <c r="MM392" s="13"/>
      <c r="MN392" s="13"/>
      <c r="MO392" s="13"/>
      <c r="MP392" s="13"/>
      <c r="MQ392" s="13"/>
      <c r="MR392" s="13"/>
      <c r="MS392" s="13"/>
      <c r="MT392" s="13"/>
      <c r="MU392" s="13"/>
      <c r="MV392" s="13"/>
      <c r="MW392" s="13"/>
      <c r="MX392" s="13"/>
      <c r="MY392" s="13"/>
      <c r="MZ392" s="13"/>
      <c r="NA392" s="13"/>
      <c r="NB392" s="13"/>
      <c r="NC392" s="13"/>
      <c r="ND392" s="13"/>
      <c r="NE392" s="13"/>
      <c r="NF392" s="13"/>
      <c r="NG392" s="13"/>
      <c r="NH392" s="13"/>
      <c r="NI392" s="13"/>
      <c r="NJ392" s="13"/>
      <c r="NK392" s="13"/>
      <c r="NL392" s="13"/>
      <c r="NM392" s="13"/>
      <c r="NN392" s="13"/>
      <c r="NO392" s="13"/>
      <c r="NP392" s="13"/>
      <c r="NQ392" s="13"/>
      <c r="NR392" s="13"/>
      <c r="NS392" s="13"/>
      <c r="NT392" s="13"/>
      <c r="NU392" s="13"/>
      <c r="NV392" s="13"/>
      <c r="NW392" s="13"/>
      <c r="NX392" s="13"/>
      <c r="NY392" s="13"/>
      <c r="NZ392" s="13"/>
      <c r="OA392" s="13"/>
      <c r="OB392" s="13"/>
      <c r="OC392" s="13"/>
      <c r="OD392" s="13"/>
      <c r="OE392" s="13"/>
      <c r="OF392" s="13"/>
      <c r="OG392" s="13"/>
      <c r="OH392" s="13"/>
      <c r="OI392" s="13"/>
      <c r="OJ392" s="13"/>
      <c r="OK392" s="13"/>
      <c r="OL392" s="13"/>
      <c r="OM392" s="13"/>
      <c r="ON392" s="13"/>
      <c r="OO392" s="13"/>
      <c r="OP392" s="13"/>
      <c r="OQ392" s="13"/>
      <c r="OR392" s="13"/>
      <c r="OS392" s="13"/>
      <c r="OT392" s="13"/>
      <c r="OU392" s="13"/>
      <c r="OV392" s="13"/>
      <c r="OW392" s="13"/>
      <c r="OX392" s="13"/>
      <c r="OY392" s="13"/>
      <c r="OZ392" s="13"/>
      <c r="PA392" s="13"/>
      <c r="PB392" s="13"/>
      <c r="PC392" s="13"/>
      <c r="PD392" s="13"/>
      <c r="PE392" s="13"/>
      <c r="PF392" s="13"/>
      <c r="PG392" s="13"/>
      <c r="PH392" s="13"/>
      <c r="PI392" s="13"/>
      <c r="PJ392" s="13"/>
      <c r="PK392" s="13"/>
      <c r="PL392" s="13"/>
      <c r="PM392" s="13"/>
      <c r="PN392" s="13"/>
      <c r="PO392" s="13"/>
      <c r="PP392" s="13"/>
      <c r="PQ392" s="13"/>
      <c r="PR392" s="13"/>
      <c r="PS392" s="13"/>
      <c r="PT392" s="13"/>
      <c r="PU392" s="13"/>
      <c r="PV392" s="13"/>
      <c r="PW392" s="13"/>
      <c r="PX392" s="13"/>
      <c r="PY392" s="13"/>
      <c r="PZ392" s="13"/>
      <c r="QA392" s="13"/>
      <c r="QB392" s="13"/>
      <c r="QC392" s="13"/>
      <c r="QD392" s="13"/>
      <c r="QE392" s="13"/>
      <c r="QF392" s="13"/>
    </row>
    <row r="393" spans="8:448"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103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13"/>
      <c r="AZ393" s="13"/>
      <c r="BD393" s="157"/>
      <c r="BE393" s="158"/>
      <c r="BF393" s="76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  <c r="IV393" s="13"/>
      <c r="IW393" s="13"/>
      <c r="IX393" s="13"/>
      <c r="IY393" s="13"/>
      <c r="IZ393" s="13"/>
      <c r="JA393" s="13"/>
      <c r="JB393" s="13"/>
      <c r="JC393" s="13"/>
      <c r="JD393" s="13"/>
      <c r="JE393" s="13"/>
      <c r="JF393" s="13"/>
      <c r="JG393" s="13"/>
      <c r="JH393" s="13"/>
      <c r="JI393" s="13"/>
      <c r="JJ393" s="13"/>
      <c r="JK393" s="13"/>
      <c r="JL393" s="13"/>
      <c r="JM393" s="13"/>
      <c r="JN393" s="13"/>
      <c r="JO393" s="13"/>
      <c r="JP393" s="13"/>
      <c r="JQ393" s="13"/>
      <c r="JR393" s="13"/>
      <c r="JS393" s="13"/>
      <c r="JT393" s="13"/>
      <c r="JU393" s="13"/>
      <c r="JV393" s="13"/>
      <c r="JW393" s="13"/>
      <c r="JX393" s="13"/>
      <c r="JY393" s="13"/>
      <c r="JZ393" s="13"/>
      <c r="KA393" s="13"/>
      <c r="KB393" s="13"/>
      <c r="KC393" s="13"/>
      <c r="KD393" s="13"/>
      <c r="KE393" s="13"/>
      <c r="KF393" s="13"/>
      <c r="KG393" s="13"/>
      <c r="KH393" s="13"/>
      <c r="KI393" s="13"/>
      <c r="KJ393" s="13"/>
      <c r="KK393" s="13"/>
      <c r="KL393" s="13"/>
      <c r="KM393" s="13"/>
      <c r="KN393" s="13"/>
      <c r="KO393" s="13"/>
      <c r="KP393" s="13"/>
      <c r="KQ393" s="13"/>
      <c r="KR393" s="13"/>
      <c r="KS393" s="13"/>
      <c r="KT393" s="13"/>
      <c r="KU393" s="13"/>
      <c r="KV393" s="13"/>
      <c r="KW393" s="13"/>
      <c r="KX393" s="13"/>
      <c r="KY393" s="13"/>
      <c r="KZ393" s="13"/>
      <c r="LA393" s="13"/>
      <c r="LB393" s="13"/>
      <c r="LC393" s="13"/>
      <c r="LD393" s="13"/>
      <c r="LE393" s="13"/>
      <c r="LF393" s="13"/>
      <c r="LG393" s="13"/>
      <c r="LH393" s="13"/>
      <c r="LI393" s="13"/>
      <c r="LJ393" s="13"/>
      <c r="LK393" s="13"/>
      <c r="LL393" s="13"/>
      <c r="LM393" s="13"/>
      <c r="LN393" s="13"/>
      <c r="LO393" s="13"/>
      <c r="LP393" s="13"/>
      <c r="LQ393" s="13"/>
      <c r="LR393" s="13"/>
      <c r="LS393" s="13"/>
      <c r="LT393" s="13"/>
      <c r="LU393" s="13"/>
      <c r="LV393" s="13"/>
      <c r="LW393" s="13"/>
      <c r="LX393" s="13"/>
      <c r="LY393" s="13"/>
      <c r="LZ393" s="13"/>
      <c r="MA393" s="13"/>
      <c r="MB393" s="13"/>
      <c r="MC393" s="13"/>
      <c r="MD393" s="13"/>
      <c r="ME393" s="13"/>
      <c r="MF393" s="13"/>
      <c r="MG393" s="13"/>
      <c r="MH393" s="13"/>
      <c r="MI393" s="13"/>
      <c r="MJ393" s="13"/>
      <c r="MK393" s="13"/>
      <c r="ML393" s="13"/>
      <c r="MM393" s="13"/>
      <c r="MN393" s="13"/>
      <c r="MO393" s="13"/>
      <c r="MP393" s="13"/>
      <c r="MQ393" s="13"/>
      <c r="MR393" s="13"/>
      <c r="MS393" s="13"/>
      <c r="MT393" s="13"/>
      <c r="MU393" s="13"/>
      <c r="MV393" s="13"/>
      <c r="MW393" s="13"/>
      <c r="MX393" s="13"/>
      <c r="MY393" s="13"/>
      <c r="MZ393" s="13"/>
      <c r="NA393" s="13"/>
      <c r="NB393" s="13"/>
      <c r="NC393" s="13"/>
      <c r="ND393" s="13"/>
      <c r="NE393" s="13"/>
      <c r="NF393" s="13"/>
      <c r="NG393" s="13"/>
      <c r="NH393" s="13"/>
      <c r="NI393" s="13"/>
      <c r="NJ393" s="13"/>
      <c r="NK393" s="13"/>
      <c r="NL393" s="13"/>
      <c r="NM393" s="13"/>
      <c r="NN393" s="13"/>
      <c r="NO393" s="13"/>
      <c r="NP393" s="13"/>
      <c r="NQ393" s="13"/>
      <c r="NR393" s="13"/>
      <c r="NS393" s="13"/>
      <c r="NT393" s="13"/>
      <c r="NU393" s="13"/>
      <c r="NV393" s="13"/>
      <c r="NW393" s="13"/>
      <c r="NX393" s="13"/>
      <c r="NY393" s="13"/>
      <c r="NZ393" s="13"/>
      <c r="OA393" s="13"/>
      <c r="OB393" s="13"/>
      <c r="OC393" s="13"/>
      <c r="OD393" s="13"/>
      <c r="OE393" s="13"/>
      <c r="OF393" s="13"/>
      <c r="OG393" s="13"/>
      <c r="OH393" s="13"/>
      <c r="OI393" s="13"/>
      <c r="OJ393" s="13"/>
      <c r="OK393" s="13"/>
      <c r="OL393" s="13"/>
      <c r="OM393" s="13"/>
      <c r="ON393" s="13"/>
      <c r="OO393" s="13"/>
      <c r="OP393" s="13"/>
      <c r="OQ393" s="13"/>
      <c r="OR393" s="13"/>
      <c r="OS393" s="13"/>
      <c r="OT393" s="13"/>
      <c r="OU393" s="13"/>
      <c r="OV393" s="13"/>
      <c r="OW393" s="13"/>
      <c r="OX393" s="13"/>
      <c r="OY393" s="13"/>
      <c r="OZ393" s="13"/>
      <c r="PA393" s="13"/>
      <c r="PB393" s="13"/>
      <c r="PC393" s="13"/>
      <c r="PD393" s="13"/>
      <c r="PE393" s="13"/>
      <c r="PF393" s="13"/>
      <c r="PG393" s="13"/>
      <c r="PH393" s="13"/>
      <c r="PI393" s="13"/>
      <c r="PJ393" s="13"/>
      <c r="PK393" s="13"/>
      <c r="PL393" s="13"/>
      <c r="PM393" s="13"/>
      <c r="PN393" s="13"/>
      <c r="PO393" s="13"/>
      <c r="PP393" s="13"/>
      <c r="PQ393" s="13"/>
      <c r="PR393" s="13"/>
      <c r="PS393" s="13"/>
      <c r="PT393" s="13"/>
      <c r="PU393" s="13"/>
      <c r="PV393" s="13"/>
      <c r="PW393" s="13"/>
      <c r="PX393" s="13"/>
      <c r="PY393" s="13"/>
      <c r="PZ393" s="13"/>
      <c r="QA393" s="13"/>
      <c r="QB393" s="13"/>
      <c r="QC393" s="13"/>
      <c r="QD393" s="13"/>
      <c r="QE393" s="13"/>
      <c r="QF393" s="13"/>
    </row>
    <row r="394" spans="8:448"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103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13"/>
      <c r="AZ394" s="13"/>
      <c r="BD394" s="157"/>
      <c r="BE394" s="158"/>
      <c r="BF394" s="76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  <c r="IV394" s="13"/>
      <c r="IW394" s="13"/>
      <c r="IX394" s="13"/>
      <c r="IY394" s="13"/>
      <c r="IZ394" s="13"/>
      <c r="JA394" s="13"/>
      <c r="JB394" s="13"/>
      <c r="JC394" s="13"/>
      <c r="JD394" s="13"/>
      <c r="JE394" s="13"/>
      <c r="JF394" s="13"/>
      <c r="JG394" s="13"/>
      <c r="JH394" s="13"/>
      <c r="JI394" s="13"/>
      <c r="JJ394" s="13"/>
      <c r="JK394" s="13"/>
      <c r="JL394" s="13"/>
      <c r="JM394" s="13"/>
      <c r="JN394" s="13"/>
      <c r="JO394" s="13"/>
      <c r="JP394" s="13"/>
      <c r="JQ394" s="13"/>
      <c r="JR394" s="13"/>
      <c r="JS394" s="13"/>
      <c r="JT394" s="13"/>
      <c r="JU394" s="13"/>
      <c r="JV394" s="13"/>
      <c r="JW394" s="13"/>
      <c r="JX394" s="13"/>
      <c r="JY394" s="13"/>
      <c r="JZ394" s="13"/>
      <c r="KA394" s="13"/>
      <c r="KB394" s="13"/>
      <c r="KC394" s="13"/>
      <c r="KD394" s="13"/>
      <c r="KE394" s="13"/>
      <c r="KF394" s="13"/>
      <c r="KG394" s="13"/>
      <c r="KH394" s="13"/>
      <c r="KI394" s="13"/>
      <c r="KJ394" s="13"/>
      <c r="KK394" s="13"/>
      <c r="KL394" s="13"/>
      <c r="KM394" s="13"/>
      <c r="KN394" s="13"/>
      <c r="KO394" s="13"/>
      <c r="KP394" s="13"/>
      <c r="KQ394" s="13"/>
      <c r="KR394" s="13"/>
      <c r="KS394" s="13"/>
      <c r="KT394" s="13"/>
      <c r="KU394" s="13"/>
      <c r="KV394" s="13"/>
      <c r="KW394" s="13"/>
      <c r="KX394" s="13"/>
      <c r="KY394" s="13"/>
      <c r="KZ394" s="13"/>
      <c r="LA394" s="13"/>
      <c r="LB394" s="13"/>
      <c r="LC394" s="13"/>
      <c r="LD394" s="13"/>
      <c r="LE394" s="13"/>
      <c r="LF394" s="13"/>
      <c r="LG394" s="13"/>
      <c r="LH394" s="13"/>
      <c r="LI394" s="13"/>
      <c r="LJ394" s="13"/>
      <c r="LK394" s="13"/>
      <c r="LL394" s="13"/>
      <c r="LM394" s="13"/>
      <c r="LN394" s="13"/>
      <c r="LO394" s="13"/>
      <c r="LP394" s="13"/>
      <c r="LQ394" s="13"/>
      <c r="LR394" s="13"/>
      <c r="LS394" s="13"/>
      <c r="LT394" s="13"/>
      <c r="LU394" s="13"/>
      <c r="LV394" s="13"/>
      <c r="LW394" s="13"/>
      <c r="LX394" s="13"/>
      <c r="LY394" s="13"/>
      <c r="LZ394" s="13"/>
      <c r="MA394" s="13"/>
      <c r="MB394" s="13"/>
      <c r="MC394" s="13"/>
      <c r="MD394" s="13"/>
      <c r="ME394" s="13"/>
      <c r="MF394" s="13"/>
      <c r="MG394" s="13"/>
      <c r="MH394" s="13"/>
      <c r="MI394" s="13"/>
      <c r="MJ394" s="13"/>
      <c r="MK394" s="13"/>
      <c r="ML394" s="13"/>
      <c r="MM394" s="13"/>
      <c r="MN394" s="13"/>
      <c r="MO394" s="13"/>
      <c r="MP394" s="13"/>
      <c r="MQ394" s="13"/>
      <c r="MR394" s="13"/>
      <c r="MS394" s="13"/>
      <c r="MT394" s="13"/>
      <c r="MU394" s="13"/>
      <c r="MV394" s="13"/>
      <c r="MW394" s="13"/>
      <c r="MX394" s="13"/>
      <c r="MY394" s="13"/>
      <c r="MZ394" s="13"/>
      <c r="NA394" s="13"/>
      <c r="NB394" s="13"/>
      <c r="NC394" s="13"/>
      <c r="ND394" s="13"/>
      <c r="NE394" s="13"/>
      <c r="NF394" s="13"/>
      <c r="NG394" s="13"/>
      <c r="NH394" s="13"/>
      <c r="NI394" s="13"/>
      <c r="NJ394" s="13"/>
      <c r="NK394" s="13"/>
      <c r="NL394" s="13"/>
      <c r="NM394" s="13"/>
      <c r="NN394" s="13"/>
      <c r="NO394" s="13"/>
      <c r="NP394" s="13"/>
      <c r="NQ394" s="13"/>
      <c r="NR394" s="13"/>
      <c r="NS394" s="13"/>
      <c r="NT394" s="13"/>
      <c r="NU394" s="13"/>
      <c r="NV394" s="13"/>
      <c r="NW394" s="13"/>
      <c r="NX394" s="13"/>
      <c r="NY394" s="13"/>
      <c r="NZ394" s="13"/>
      <c r="OA394" s="13"/>
      <c r="OB394" s="13"/>
      <c r="OC394" s="13"/>
      <c r="OD394" s="13"/>
      <c r="OE394" s="13"/>
      <c r="OF394" s="13"/>
      <c r="OG394" s="13"/>
      <c r="OH394" s="13"/>
      <c r="OI394" s="13"/>
      <c r="OJ394" s="13"/>
      <c r="OK394" s="13"/>
      <c r="OL394" s="13"/>
      <c r="OM394" s="13"/>
      <c r="ON394" s="13"/>
      <c r="OO394" s="13"/>
      <c r="OP394" s="13"/>
      <c r="OQ394" s="13"/>
      <c r="OR394" s="13"/>
      <c r="OS394" s="13"/>
      <c r="OT394" s="13"/>
      <c r="OU394" s="13"/>
      <c r="OV394" s="13"/>
      <c r="OW394" s="13"/>
      <c r="OX394" s="13"/>
      <c r="OY394" s="13"/>
      <c r="OZ394" s="13"/>
      <c r="PA394" s="13"/>
      <c r="PB394" s="13"/>
      <c r="PC394" s="13"/>
      <c r="PD394" s="13"/>
      <c r="PE394" s="13"/>
      <c r="PF394" s="13"/>
      <c r="PG394" s="13"/>
      <c r="PH394" s="13"/>
      <c r="PI394" s="13"/>
      <c r="PJ394" s="13"/>
      <c r="PK394" s="13"/>
      <c r="PL394" s="13"/>
      <c r="PM394" s="13"/>
      <c r="PN394" s="13"/>
      <c r="PO394" s="13"/>
      <c r="PP394" s="13"/>
      <c r="PQ394" s="13"/>
      <c r="PR394" s="13"/>
      <c r="PS394" s="13"/>
      <c r="PT394" s="13"/>
      <c r="PU394" s="13"/>
      <c r="PV394" s="13"/>
      <c r="PW394" s="13"/>
      <c r="PX394" s="13"/>
      <c r="PY394" s="13"/>
      <c r="PZ394" s="13"/>
      <c r="QA394" s="13"/>
      <c r="QB394" s="13"/>
      <c r="QC394" s="13"/>
      <c r="QD394" s="13"/>
      <c r="QE394" s="13"/>
      <c r="QF394" s="13"/>
    </row>
    <row r="395" spans="8:448"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103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13"/>
      <c r="AZ395" s="13"/>
      <c r="BD395" s="157"/>
      <c r="BE395" s="158"/>
      <c r="BF395" s="76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  <c r="IT395" s="13"/>
      <c r="IU395" s="13"/>
      <c r="IV395" s="13"/>
      <c r="IW395" s="13"/>
      <c r="IX395" s="13"/>
      <c r="IY395" s="13"/>
      <c r="IZ395" s="13"/>
      <c r="JA395" s="13"/>
      <c r="JB395" s="13"/>
      <c r="JC395" s="13"/>
      <c r="JD395" s="13"/>
      <c r="JE395" s="13"/>
      <c r="JF395" s="13"/>
      <c r="JG395" s="13"/>
      <c r="JH395" s="13"/>
      <c r="JI395" s="13"/>
      <c r="JJ395" s="13"/>
      <c r="JK395" s="13"/>
      <c r="JL395" s="13"/>
      <c r="JM395" s="13"/>
      <c r="JN395" s="13"/>
      <c r="JO395" s="13"/>
      <c r="JP395" s="13"/>
      <c r="JQ395" s="13"/>
      <c r="JR395" s="13"/>
      <c r="JS395" s="13"/>
      <c r="JT395" s="13"/>
      <c r="JU395" s="13"/>
      <c r="JV395" s="13"/>
      <c r="JW395" s="13"/>
      <c r="JX395" s="13"/>
      <c r="JY395" s="13"/>
      <c r="JZ395" s="13"/>
      <c r="KA395" s="13"/>
      <c r="KB395" s="13"/>
      <c r="KC395" s="13"/>
      <c r="KD395" s="13"/>
      <c r="KE395" s="13"/>
      <c r="KF395" s="13"/>
      <c r="KG395" s="13"/>
      <c r="KH395" s="13"/>
      <c r="KI395" s="13"/>
      <c r="KJ395" s="13"/>
      <c r="KK395" s="13"/>
      <c r="KL395" s="13"/>
      <c r="KM395" s="13"/>
      <c r="KN395" s="13"/>
      <c r="KO395" s="13"/>
      <c r="KP395" s="13"/>
      <c r="KQ395" s="13"/>
      <c r="KR395" s="13"/>
      <c r="KS395" s="13"/>
      <c r="KT395" s="13"/>
      <c r="KU395" s="13"/>
      <c r="KV395" s="13"/>
      <c r="KW395" s="13"/>
      <c r="KX395" s="13"/>
      <c r="KY395" s="13"/>
      <c r="KZ395" s="13"/>
      <c r="LA395" s="13"/>
      <c r="LB395" s="13"/>
      <c r="LC395" s="13"/>
      <c r="LD395" s="13"/>
      <c r="LE395" s="13"/>
      <c r="LF395" s="13"/>
      <c r="LG395" s="13"/>
      <c r="LH395" s="13"/>
      <c r="LI395" s="13"/>
      <c r="LJ395" s="13"/>
      <c r="LK395" s="13"/>
      <c r="LL395" s="13"/>
      <c r="LM395" s="13"/>
      <c r="LN395" s="13"/>
      <c r="LO395" s="13"/>
      <c r="LP395" s="13"/>
      <c r="LQ395" s="13"/>
      <c r="LR395" s="13"/>
      <c r="LS395" s="13"/>
      <c r="LT395" s="13"/>
      <c r="LU395" s="13"/>
      <c r="LV395" s="13"/>
      <c r="LW395" s="13"/>
      <c r="LX395" s="13"/>
      <c r="LY395" s="13"/>
      <c r="LZ395" s="13"/>
      <c r="MA395" s="13"/>
      <c r="MB395" s="13"/>
      <c r="MC395" s="13"/>
      <c r="MD395" s="13"/>
      <c r="ME395" s="13"/>
      <c r="MF395" s="13"/>
      <c r="MG395" s="13"/>
      <c r="MH395" s="13"/>
      <c r="MI395" s="13"/>
      <c r="MJ395" s="13"/>
      <c r="MK395" s="13"/>
      <c r="ML395" s="13"/>
      <c r="MM395" s="13"/>
      <c r="MN395" s="13"/>
      <c r="MO395" s="13"/>
      <c r="MP395" s="13"/>
      <c r="MQ395" s="13"/>
      <c r="MR395" s="13"/>
      <c r="MS395" s="13"/>
      <c r="MT395" s="13"/>
      <c r="MU395" s="13"/>
      <c r="MV395" s="13"/>
      <c r="MW395" s="13"/>
      <c r="MX395" s="13"/>
      <c r="MY395" s="13"/>
      <c r="MZ395" s="13"/>
      <c r="NA395" s="13"/>
      <c r="NB395" s="13"/>
      <c r="NC395" s="13"/>
      <c r="ND395" s="13"/>
      <c r="NE395" s="13"/>
      <c r="NF395" s="13"/>
      <c r="NG395" s="13"/>
      <c r="NH395" s="13"/>
      <c r="NI395" s="13"/>
      <c r="NJ395" s="13"/>
      <c r="NK395" s="13"/>
      <c r="NL395" s="13"/>
      <c r="NM395" s="13"/>
      <c r="NN395" s="13"/>
      <c r="NO395" s="13"/>
      <c r="NP395" s="13"/>
      <c r="NQ395" s="13"/>
      <c r="NR395" s="13"/>
      <c r="NS395" s="13"/>
      <c r="NT395" s="13"/>
      <c r="NU395" s="13"/>
      <c r="NV395" s="13"/>
      <c r="NW395" s="13"/>
      <c r="NX395" s="13"/>
      <c r="NY395" s="13"/>
      <c r="NZ395" s="13"/>
      <c r="OA395" s="13"/>
      <c r="OB395" s="13"/>
      <c r="OC395" s="13"/>
      <c r="OD395" s="13"/>
      <c r="OE395" s="13"/>
      <c r="OF395" s="13"/>
      <c r="OG395" s="13"/>
      <c r="OH395" s="13"/>
      <c r="OI395" s="13"/>
      <c r="OJ395" s="13"/>
      <c r="OK395" s="13"/>
      <c r="OL395" s="13"/>
      <c r="OM395" s="13"/>
      <c r="ON395" s="13"/>
      <c r="OO395" s="13"/>
      <c r="OP395" s="13"/>
      <c r="OQ395" s="13"/>
      <c r="OR395" s="13"/>
      <c r="OS395" s="13"/>
      <c r="OT395" s="13"/>
      <c r="OU395" s="13"/>
      <c r="OV395" s="13"/>
      <c r="OW395" s="13"/>
      <c r="OX395" s="13"/>
      <c r="OY395" s="13"/>
      <c r="OZ395" s="13"/>
      <c r="PA395" s="13"/>
      <c r="PB395" s="13"/>
      <c r="PC395" s="13"/>
      <c r="PD395" s="13"/>
      <c r="PE395" s="13"/>
      <c r="PF395" s="13"/>
      <c r="PG395" s="13"/>
      <c r="PH395" s="13"/>
      <c r="PI395" s="13"/>
      <c r="PJ395" s="13"/>
      <c r="PK395" s="13"/>
      <c r="PL395" s="13"/>
      <c r="PM395" s="13"/>
      <c r="PN395" s="13"/>
      <c r="PO395" s="13"/>
      <c r="PP395" s="13"/>
      <c r="PQ395" s="13"/>
      <c r="PR395" s="13"/>
      <c r="PS395" s="13"/>
      <c r="PT395" s="13"/>
      <c r="PU395" s="13"/>
      <c r="PV395" s="13"/>
      <c r="PW395" s="13"/>
      <c r="PX395" s="13"/>
      <c r="PY395" s="13"/>
      <c r="PZ395" s="13"/>
      <c r="QA395" s="13"/>
      <c r="QB395" s="13"/>
      <c r="QC395" s="13"/>
      <c r="QD395" s="13"/>
      <c r="QE395" s="13"/>
      <c r="QF395" s="13"/>
    </row>
    <row r="396" spans="8:448"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103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13"/>
      <c r="AZ396" s="13"/>
      <c r="BD396" s="157"/>
      <c r="BE396" s="158"/>
      <c r="BF396" s="76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  <c r="IW396" s="13"/>
      <c r="IX396" s="13"/>
      <c r="IY396" s="13"/>
      <c r="IZ396" s="13"/>
      <c r="JA396" s="13"/>
      <c r="JB396" s="13"/>
      <c r="JC396" s="13"/>
      <c r="JD396" s="13"/>
      <c r="JE396" s="13"/>
      <c r="JF396" s="13"/>
      <c r="JG396" s="13"/>
      <c r="JH396" s="13"/>
      <c r="JI396" s="13"/>
      <c r="JJ396" s="13"/>
      <c r="JK396" s="13"/>
      <c r="JL396" s="13"/>
      <c r="JM396" s="13"/>
      <c r="JN396" s="13"/>
      <c r="JO396" s="13"/>
      <c r="JP396" s="13"/>
      <c r="JQ396" s="13"/>
      <c r="JR396" s="13"/>
      <c r="JS396" s="13"/>
      <c r="JT396" s="13"/>
      <c r="JU396" s="13"/>
      <c r="JV396" s="13"/>
      <c r="JW396" s="13"/>
      <c r="JX396" s="13"/>
      <c r="JY396" s="13"/>
      <c r="JZ396" s="13"/>
      <c r="KA396" s="13"/>
      <c r="KB396" s="13"/>
      <c r="KC396" s="13"/>
      <c r="KD396" s="13"/>
      <c r="KE396" s="13"/>
      <c r="KF396" s="13"/>
      <c r="KG396" s="13"/>
      <c r="KH396" s="13"/>
      <c r="KI396" s="13"/>
      <c r="KJ396" s="13"/>
      <c r="KK396" s="13"/>
      <c r="KL396" s="13"/>
      <c r="KM396" s="13"/>
      <c r="KN396" s="13"/>
      <c r="KO396" s="13"/>
      <c r="KP396" s="13"/>
      <c r="KQ396" s="13"/>
      <c r="KR396" s="13"/>
      <c r="KS396" s="13"/>
      <c r="KT396" s="13"/>
      <c r="KU396" s="13"/>
      <c r="KV396" s="13"/>
      <c r="KW396" s="13"/>
      <c r="KX396" s="13"/>
      <c r="KY396" s="13"/>
      <c r="KZ396" s="13"/>
      <c r="LA396" s="13"/>
      <c r="LB396" s="13"/>
      <c r="LC396" s="13"/>
      <c r="LD396" s="13"/>
      <c r="LE396" s="13"/>
      <c r="LF396" s="13"/>
      <c r="LG396" s="13"/>
      <c r="LH396" s="13"/>
      <c r="LI396" s="13"/>
      <c r="LJ396" s="13"/>
      <c r="LK396" s="13"/>
      <c r="LL396" s="13"/>
      <c r="LM396" s="13"/>
      <c r="LN396" s="13"/>
      <c r="LO396" s="13"/>
      <c r="LP396" s="13"/>
      <c r="LQ396" s="13"/>
      <c r="LR396" s="13"/>
      <c r="LS396" s="13"/>
      <c r="LT396" s="13"/>
      <c r="LU396" s="13"/>
      <c r="LV396" s="13"/>
      <c r="LW396" s="13"/>
      <c r="LX396" s="13"/>
      <c r="LY396" s="13"/>
      <c r="LZ396" s="13"/>
      <c r="MA396" s="13"/>
      <c r="MB396" s="13"/>
      <c r="MC396" s="13"/>
      <c r="MD396" s="13"/>
      <c r="ME396" s="13"/>
      <c r="MF396" s="13"/>
      <c r="MG396" s="13"/>
      <c r="MH396" s="13"/>
      <c r="MI396" s="13"/>
      <c r="MJ396" s="13"/>
      <c r="MK396" s="13"/>
      <c r="ML396" s="13"/>
      <c r="MM396" s="13"/>
      <c r="MN396" s="13"/>
      <c r="MO396" s="13"/>
      <c r="MP396" s="13"/>
      <c r="MQ396" s="13"/>
      <c r="MR396" s="13"/>
      <c r="MS396" s="13"/>
      <c r="MT396" s="13"/>
      <c r="MU396" s="13"/>
      <c r="MV396" s="13"/>
      <c r="MW396" s="13"/>
      <c r="MX396" s="13"/>
      <c r="MY396" s="13"/>
      <c r="MZ396" s="13"/>
      <c r="NA396" s="13"/>
      <c r="NB396" s="13"/>
      <c r="NC396" s="13"/>
      <c r="ND396" s="13"/>
      <c r="NE396" s="13"/>
      <c r="NF396" s="13"/>
      <c r="NG396" s="13"/>
      <c r="NH396" s="13"/>
      <c r="NI396" s="13"/>
      <c r="NJ396" s="13"/>
      <c r="NK396" s="13"/>
      <c r="NL396" s="13"/>
      <c r="NM396" s="13"/>
      <c r="NN396" s="13"/>
      <c r="NO396" s="13"/>
      <c r="NP396" s="13"/>
      <c r="NQ396" s="13"/>
      <c r="NR396" s="13"/>
      <c r="NS396" s="13"/>
      <c r="NT396" s="13"/>
      <c r="NU396" s="13"/>
      <c r="NV396" s="13"/>
      <c r="NW396" s="13"/>
      <c r="NX396" s="13"/>
      <c r="NY396" s="13"/>
      <c r="NZ396" s="13"/>
      <c r="OA396" s="13"/>
      <c r="OB396" s="13"/>
      <c r="OC396" s="13"/>
      <c r="OD396" s="13"/>
      <c r="OE396" s="13"/>
      <c r="OF396" s="13"/>
      <c r="OG396" s="13"/>
      <c r="OH396" s="13"/>
      <c r="OI396" s="13"/>
      <c r="OJ396" s="13"/>
      <c r="OK396" s="13"/>
      <c r="OL396" s="13"/>
      <c r="OM396" s="13"/>
      <c r="ON396" s="13"/>
      <c r="OO396" s="13"/>
      <c r="OP396" s="13"/>
      <c r="OQ396" s="13"/>
      <c r="OR396" s="13"/>
      <c r="OS396" s="13"/>
      <c r="OT396" s="13"/>
      <c r="OU396" s="13"/>
      <c r="OV396" s="13"/>
      <c r="OW396" s="13"/>
      <c r="OX396" s="13"/>
      <c r="OY396" s="13"/>
      <c r="OZ396" s="13"/>
      <c r="PA396" s="13"/>
      <c r="PB396" s="13"/>
      <c r="PC396" s="13"/>
      <c r="PD396" s="13"/>
      <c r="PE396" s="13"/>
      <c r="PF396" s="13"/>
      <c r="PG396" s="13"/>
      <c r="PH396" s="13"/>
      <c r="PI396" s="13"/>
      <c r="PJ396" s="13"/>
      <c r="PK396" s="13"/>
      <c r="PL396" s="13"/>
      <c r="PM396" s="13"/>
      <c r="PN396" s="13"/>
      <c r="PO396" s="13"/>
      <c r="PP396" s="13"/>
      <c r="PQ396" s="13"/>
      <c r="PR396" s="13"/>
      <c r="PS396" s="13"/>
      <c r="PT396" s="13"/>
      <c r="PU396" s="13"/>
      <c r="PV396" s="13"/>
      <c r="PW396" s="13"/>
      <c r="PX396" s="13"/>
      <c r="PY396" s="13"/>
      <c r="PZ396" s="13"/>
      <c r="QA396" s="13"/>
      <c r="QB396" s="13"/>
      <c r="QC396" s="13"/>
      <c r="QD396" s="13"/>
      <c r="QE396" s="13"/>
      <c r="QF396" s="13"/>
    </row>
    <row r="397" spans="8:448"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103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13"/>
      <c r="AZ397" s="13"/>
      <c r="BD397" s="157"/>
      <c r="BE397" s="158"/>
      <c r="BF397" s="76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  <c r="IT397" s="13"/>
      <c r="IU397" s="13"/>
      <c r="IV397" s="13"/>
      <c r="IW397" s="13"/>
      <c r="IX397" s="13"/>
      <c r="IY397" s="13"/>
      <c r="IZ397" s="13"/>
      <c r="JA397" s="13"/>
      <c r="JB397" s="13"/>
      <c r="JC397" s="13"/>
      <c r="JD397" s="13"/>
      <c r="JE397" s="13"/>
      <c r="JF397" s="13"/>
      <c r="JG397" s="13"/>
      <c r="JH397" s="13"/>
      <c r="JI397" s="13"/>
      <c r="JJ397" s="13"/>
      <c r="JK397" s="13"/>
      <c r="JL397" s="13"/>
      <c r="JM397" s="13"/>
      <c r="JN397" s="13"/>
      <c r="JO397" s="13"/>
      <c r="JP397" s="13"/>
      <c r="JQ397" s="13"/>
      <c r="JR397" s="13"/>
      <c r="JS397" s="13"/>
      <c r="JT397" s="13"/>
      <c r="JU397" s="13"/>
      <c r="JV397" s="13"/>
      <c r="JW397" s="13"/>
      <c r="JX397" s="13"/>
      <c r="JY397" s="13"/>
      <c r="JZ397" s="13"/>
      <c r="KA397" s="13"/>
      <c r="KB397" s="13"/>
      <c r="KC397" s="13"/>
      <c r="KD397" s="13"/>
      <c r="KE397" s="13"/>
      <c r="KF397" s="13"/>
      <c r="KG397" s="13"/>
      <c r="KH397" s="13"/>
      <c r="KI397" s="13"/>
      <c r="KJ397" s="13"/>
      <c r="KK397" s="13"/>
      <c r="KL397" s="13"/>
      <c r="KM397" s="13"/>
      <c r="KN397" s="13"/>
      <c r="KO397" s="13"/>
      <c r="KP397" s="13"/>
      <c r="KQ397" s="13"/>
      <c r="KR397" s="13"/>
      <c r="KS397" s="13"/>
      <c r="KT397" s="13"/>
      <c r="KU397" s="13"/>
      <c r="KV397" s="13"/>
      <c r="KW397" s="13"/>
      <c r="KX397" s="13"/>
      <c r="KY397" s="13"/>
      <c r="KZ397" s="13"/>
      <c r="LA397" s="13"/>
      <c r="LB397" s="13"/>
      <c r="LC397" s="13"/>
      <c r="LD397" s="13"/>
      <c r="LE397" s="13"/>
      <c r="LF397" s="13"/>
      <c r="LG397" s="13"/>
      <c r="LH397" s="13"/>
      <c r="LI397" s="13"/>
      <c r="LJ397" s="13"/>
      <c r="LK397" s="13"/>
      <c r="LL397" s="13"/>
      <c r="LM397" s="13"/>
      <c r="LN397" s="13"/>
      <c r="LO397" s="13"/>
      <c r="LP397" s="13"/>
      <c r="LQ397" s="13"/>
      <c r="LR397" s="13"/>
      <c r="LS397" s="13"/>
      <c r="LT397" s="13"/>
      <c r="LU397" s="13"/>
      <c r="LV397" s="13"/>
      <c r="LW397" s="13"/>
      <c r="LX397" s="13"/>
      <c r="LY397" s="13"/>
      <c r="LZ397" s="13"/>
      <c r="MA397" s="13"/>
      <c r="MB397" s="13"/>
      <c r="MC397" s="13"/>
      <c r="MD397" s="13"/>
      <c r="ME397" s="13"/>
      <c r="MF397" s="13"/>
      <c r="MG397" s="13"/>
      <c r="MH397" s="13"/>
      <c r="MI397" s="13"/>
      <c r="MJ397" s="13"/>
      <c r="MK397" s="13"/>
      <c r="ML397" s="13"/>
      <c r="MM397" s="13"/>
      <c r="MN397" s="13"/>
      <c r="MO397" s="13"/>
      <c r="MP397" s="13"/>
      <c r="MQ397" s="13"/>
      <c r="MR397" s="13"/>
      <c r="MS397" s="13"/>
      <c r="MT397" s="13"/>
      <c r="MU397" s="13"/>
      <c r="MV397" s="13"/>
      <c r="MW397" s="13"/>
      <c r="MX397" s="13"/>
      <c r="MY397" s="13"/>
      <c r="MZ397" s="13"/>
      <c r="NA397" s="13"/>
      <c r="NB397" s="13"/>
      <c r="NC397" s="13"/>
      <c r="ND397" s="13"/>
      <c r="NE397" s="13"/>
      <c r="NF397" s="13"/>
      <c r="NG397" s="13"/>
      <c r="NH397" s="13"/>
      <c r="NI397" s="13"/>
      <c r="NJ397" s="13"/>
      <c r="NK397" s="13"/>
      <c r="NL397" s="13"/>
      <c r="NM397" s="13"/>
      <c r="NN397" s="13"/>
      <c r="NO397" s="13"/>
      <c r="NP397" s="13"/>
      <c r="NQ397" s="13"/>
      <c r="NR397" s="13"/>
      <c r="NS397" s="13"/>
      <c r="NT397" s="13"/>
      <c r="NU397" s="13"/>
      <c r="NV397" s="13"/>
      <c r="NW397" s="13"/>
      <c r="NX397" s="13"/>
      <c r="NY397" s="13"/>
      <c r="NZ397" s="13"/>
      <c r="OA397" s="13"/>
      <c r="OB397" s="13"/>
      <c r="OC397" s="13"/>
      <c r="OD397" s="13"/>
      <c r="OE397" s="13"/>
      <c r="OF397" s="13"/>
      <c r="OG397" s="13"/>
      <c r="OH397" s="13"/>
      <c r="OI397" s="13"/>
      <c r="OJ397" s="13"/>
      <c r="OK397" s="13"/>
      <c r="OL397" s="13"/>
      <c r="OM397" s="13"/>
      <c r="ON397" s="13"/>
      <c r="OO397" s="13"/>
      <c r="OP397" s="13"/>
      <c r="OQ397" s="13"/>
      <c r="OR397" s="13"/>
      <c r="OS397" s="13"/>
      <c r="OT397" s="13"/>
      <c r="OU397" s="13"/>
      <c r="OV397" s="13"/>
      <c r="OW397" s="13"/>
      <c r="OX397" s="13"/>
      <c r="OY397" s="13"/>
      <c r="OZ397" s="13"/>
      <c r="PA397" s="13"/>
      <c r="PB397" s="13"/>
      <c r="PC397" s="13"/>
      <c r="PD397" s="13"/>
      <c r="PE397" s="13"/>
      <c r="PF397" s="13"/>
      <c r="PG397" s="13"/>
      <c r="PH397" s="13"/>
      <c r="PI397" s="13"/>
      <c r="PJ397" s="13"/>
      <c r="PK397" s="13"/>
      <c r="PL397" s="13"/>
      <c r="PM397" s="13"/>
      <c r="PN397" s="13"/>
      <c r="PO397" s="13"/>
      <c r="PP397" s="13"/>
      <c r="PQ397" s="13"/>
      <c r="PR397" s="13"/>
      <c r="PS397" s="13"/>
      <c r="PT397" s="13"/>
      <c r="PU397" s="13"/>
      <c r="PV397" s="13"/>
      <c r="PW397" s="13"/>
      <c r="PX397" s="13"/>
      <c r="PY397" s="13"/>
      <c r="PZ397" s="13"/>
      <c r="QA397" s="13"/>
      <c r="QB397" s="13"/>
      <c r="QC397" s="13"/>
      <c r="QD397" s="13"/>
      <c r="QE397" s="13"/>
      <c r="QF397" s="13"/>
    </row>
    <row r="398" spans="8:448"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103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13"/>
      <c r="AZ398" s="13"/>
      <c r="BD398" s="157"/>
      <c r="BE398" s="158"/>
      <c r="BF398" s="76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  <c r="IV398" s="13"/>
      <c r="IW398" s="13"/>
      <c r="IX398" s="13"/>
      <c r="IY398" s="13"/>
      <c r="IZ398" s="13"/>
      <c r="JA398" s="13"/>
      <c r="JB398" s="13"/>
      <c r="JC398" s="13"/>
      <c r="JD398" s="13"/>
      <c r="JE398" s="13"/>
      <c r="JF398" s="13"/>
      <c r="JG398" s="13"/>
      <c r="JH398" s="13"/>
      <c r="JI398" s="13"/>
      <c r="JJ398" s="13"/>
      <c r="JK398" s="13"/>
      <c r="JL398" s="13"/>
      <c r="JM398" s="13"/>
      <c r="JN398" s="13"/>
      <c r="JO398" s="13"/>
      <c r="JP398" s="13"/>
      <c r="JQ398" s="13"/>
      <c r="JR398" s="13"/>
      <c r="JS398" s="13"/>
      <c r="JT398" s="13"/>
      <c r="JU398" s="13"/>
      <c r="JV398" s="13"/>
      <c r="JW398" s="13"/>
      <c r="JX398" s="13"/>
      <c r="JY398" s="13"/>
      <c r="JZ398" s="13"/>
      <c r="KA398" s="13"/>
      <c r="KB398" s="13"/>
      <c r="KC398" s="13"/>
      <c r="KD398" s="13"/>
      <c r="KE398" s="13"/>
      <c r="KF398" s="13"/>
      <c r="KG398" s="13"/>
      <c r="KH398" s="13"/>
      <c r="KI398" s="13"/>
      <c r="KJ398" s="13"/>
      <c r="KK398" s="13"/>
      <c r="KL398" s="13"/>
      <c r="KM398" s="13"/>
      <c r="KN398" s="13"/>
      <c r="KO398" s="13"/>
      <c r="KP398" s="13"/>
      <c r="KQ398" s="13"/>
      <c r="KR398" s="13"/>
      <c r="KS398" s="13"/>
      <c r="KT398" s="13"/>
      <c r="KU398" s="13"/>
      <c r="KV398" s="13"/>
      <c r="KW398" s="13"/>
      <c r="KX398" s="13"/>
      <c r="KY398" s="13"/>
      <c r="KZ398" s="13"/>
      <c r="LA398" s="13"/>
      <c r="LB398" s="13"/>
      <c r="LC398" s="13"/>
      <c r="LD398" s="13"/>
      <c r="LE398" s="13"/>
      <c r="LF398" s="13"/>
      <c r="LG398" s="13"/>
      <c r="LH398" s="13"/>
      <c r="LI398" s="13"/>
      <c r="LJ398" s="13"/>
      <c r="LK398" s="13"/>
      <c r="LL398" s="13"/>
      <c r="LM398" s="13"/>
      <c r="LN398" s="13"/>
      <c r="LO398" s="13"/>
      <c r="LP398" s="13"/>
      <c r="LQ398" s="13"/>
      <c r="LR398" s="13"/>
      <c r="LS398" s="13"/>
      <c r="LT398" s="13"/>
      <c r="LU398" s="13"/>
      <c r="LV398" s="13"/>
      <c r="LW398" s="13"/>
      <c r="LX398" s="13"/>
      <c r="LY398" s="13"/>
      <c r="LZ398" s="13"/>
      <c r="MA398" s="13"/>
      <c r="MB398" s="13"/>
      <c r="MC398" s="13"/>
      <c r="MD398" s="13"/>
      <c r="ME398" s="13"/>
      <c r="MF398" s="13"/>
      <c r="MG398" s="13"/>
      <c r="MH398" s="13"/>
      <c r="MI398" s="13"/>
      <c r="MJ398" s="13"/>
      <c r="MK398" s="13"/>
      <c r="ML398" s="13"/>
      <c r="MM398" s="13"/>
      <c r="MN398" s="13"/>
      <c r="MO398" s="13"/>
      <c r="MP398" s="13"/>
      <c r="MQ398" s="13"/>
      <c r="MR398" s="13"/>
      <c r="MS398" s="13"/>
      <c r="MT398" s="13"/>
      <c r="MU398" s="13"/>
      <c r="MV398" s="13"/>
      <c r="MW398" s="13"/>
      <c r="MX398" s="13"/>
      <c r="MY398" s="13"/>
      <c r="MZ398" s="13"/>
      <c r="NA398" s="13"/>
      <c r="NB398" s="13"/>
      <c r="NC398" s="13"/>
      <c r="ND398" s="13"/>
      <c r="NE398" s="13"/>
      <c r="NF398" s="13"/>
      <c r="NG398" s="13"/>
      <c r="NH398" s="13"/>
      <c r="NI398" s="13"/>
      <c r="NJ398" s="13"/>
      <c r="NK398" s="13"/>
      <c r="NL398" s="13"/>
      <c r="NM398" s="13"/>
      <c r="NN398" s="13"/>
      <c r="NO398" s="13"/>
      <c r="NP398" s="13"/>
      <c r="NQ398" s="13"/>
      <c r="NR398" s="13"/>
      <c r="NS398" s="13"/>
      <c r="NT398" s="13"/>
      <c r="NU398" s="13"/>
      <c r="NV398" s="13"/>
      <c r="NW398" s="13"/>
      <c r="NX398" s="13"/>
      <c r="NY398" s="13"/>
      <c r="NZ398" s="13"/>
      <c r="OA398" s="13"/>
      <c r="OB398" s="13"/>
      <c r="OC398" s="13"/>
      <c r="OD398" s="13"/>
      <c r="OE398" s="13"/>
      <c r="OF398" s="13"/>
      <c r="OG398" s="13"/>
      <c r="OH398" s="13"/>
      <c r="OI398" s="13"/>
      <c r="OJ398" s="13"/>
      <c r="OK398" s="13"/>
      <c r="OL398" s="13"/>
      <c r="OM398" s="13"/>
      <c r="ON398" s="13"/>
      <c r="OO398" s="13"/>
      <c r="OP398" s="13"/>
      <c r="OQ398" s="13"/>
      <c r="OR398" s="13"/>
      <c r="OS398" s="13"/>
      <c r="OT398" s="13"/>
      <c r="OU398" s="13"/>
      <c r="OV398" s="13"/>
      <c r="OW398" s="13"/>
      <c r="OX398" s="13"/>
      <c r="OY398" s="13"/>
      <c r="OZ398" s="13"/>
      <c r="PA398" s="13"/>
      <c r="PB398" s="13"/>
      <c r="PC398" s="13"/>
      <c r="PD398" s="13"/>
      <c r="PE398" s="13"/>
      <c r="PF398" s="13"/>
      <c r="PG398" s="13"/>
      <c r="PH398" s="13"/>
      <c r="PI398" s="13"/>
      <c r="PJ398" s="13"/>
      <c r="PK398" s="13"/>
      <c r="PL398" s="13"/>
      <c r="PM398" s="13"/>
      <c r="PN398" s="13"/>
      <c r="PO398" s="13"/>
      <c r="PP398" s="13"/>
      <c r="PQ398" s="13"/>
      <c r="PR398" s="13"/>
      <c r="PS398" s="13"/>
      <c r="PT398" s="13"/>
      <c r="PU398" s="13"/>
      <c r="PV398" s="13"/>
      <c r="PW398" s="13"/>
      <c r="PX398" s="13"/>
      <c r="PY398" s="13"/>
      <c r="PZ398" s="13"/>
      <c r="QA398" s="13"/>
      <c r="QB398" s="13"/>
      <c r="QC398" s="13"/>
      <c r="QD398" s="13"/>
      <c r="QE398" s="13"/>
      <c r="QF398" s="13"/>
    </row>
    <row r="399" spans="8:448"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103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13"/>
      <c r="AZ399" s="13"/>
      <c r="BD399" s="157"/>
      <c r="BE399" s="158"/>
      <c r="BF399" s="76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  <c r="IV399" s="13"/>
      <c r="IW399" s="13"/>
      <c r="IX399" s="13"/>
      <c r="IY399" s="13"/>
      <c r="IZ399" s="13"/>
      <c r="JA399" s="13"/>
      <c r="JB399" s="13"/>
      <c r="JC399" s="13"/>
      <c r="JD399" s="13"/>
      <c r="JE399" s="13"/>
      <c r="JF399" s="13"/>
      <c r="JG399" s="13"/>
      <c r="JH399" s="13"/>
      <c r="JI399" s="13"/>
      <c r="JJ399" s="13"/>
      <c r="JK399" s="13"/>
      <c r="JL399" s="13"/>
      <c r="JM399" s="13"/>
      <c r="JN399" s="13"/>
      <c r="JO399" s="13"/>
      <c r="JP399" s="13"/>
      <c r="JQ399" s="13"/>
      <c r="JR399" s="13"/>
      <c r="JS399" s="13"/>
      <c r="JT399" s="13"/>
      <c r="JU399" s="13"/>
      <c r="JV399" s="13"/>
      <c r="JW399" s="13"/>
      <c r="JX399" s="13"/>
      <c r="JY399" s="13"/>
      <c r="JZ399" s="13"/>
      <c r="KA399" s="13"/>
      <c r="KB399" s="13"/>
      <c r="KC399" s="13"/>
      <c r="KD399" s="13"/>
      <c r="KE399" s="13"/>
      <c r="KF399" s="13"/>
      <c r="KG399" s="13"/>
      <c r="KH399" s="13"/>
      <c r="KI399" s="13"/>
      <c r="KJ399" s="13"/>
      <c r="KK399" s="13"/>
      <c r="KL399" s="13"/>
      <c r="KM399" s="13"/>
      <c r="KN399" s="13"/>
      <c r="KO399" s="13"/>
      <c r="KP399" s="13"/>
      <c r="KQ399" s="13"/>
      <c r="KR399" s="13"/>
      <c r="KS399" s="13"/>
      <c r="KT399" s="13"/>
      <c r="KU399" s="13"/>
      <c r="KV399" s="13"/>
      <c r="KW399" s="13"/>
      <c r="KX399" s="13"/>
      <c r="KY399" s="13"/>
      <c r="KZ399" s="13"/>
      <c r="LA399" s="13"/>
      <c r="LB399" s="13"/>
      <c r="LC399" s="13"/>
      <c r="LD399" s="13"/>
      <c r="LE399" s="13"/>
      <c r="LF399" s="13"/>
      <c r="LG399" s="13"/>
      <c r="LH399" s="13"/>
      <c r="LI399" s="13"/>
      <c r="LJ399" s="13"/>
      <c r="LK399" s="13"/>
      <c r="LL399" s="13"/>
      <c r="LM399" s="13"/>
      <c r="LN399" s="13"/>
      <c r="LO399" s="13"/>
      <c r="LP399" s="13"/>
      <c r="LQ399" s="13"/>
      <c r="LR399" s="13"/>
      <c r="LS399" s="13"/>
      <c r="LT399" s="13"/>
      <c r="LU399" s="13"/>
      <c r="LV399" s="13"/>
      <c r="LW399" s="13"/>
      <c r="LX399" s="13"/>
      <c r="LY399" s="13"/>
      <c r="LZ399" s="13"/>
      <c r="MA399" s="13"/>
      <c r="MB399" s="13"/>
      <c r="MC399" s="13"/>
      <c r="MD399" s="13"/>
      <c r="ME399" s="13"/>
      <c r="MF399" s="13"/>
      <c r="MG399" s="13"/>
      <c r="MH399" s="13"/>
      <c r="MI399" s="13"/>
      <c r="MJ399" s="13"/>
      <c r="MK399" s="13"/>
      <c r="ML399" s="13"/>
      <c r="MM399" s="13"/>
      <c r="MN399" s="13"/>
      <c r="MO399" s="13"/>
      <c r="MP399" s="13"/>
      <c r="MQ399" s="13"/>
      <c r="MR399" s="13"/>
      <c r="MS399" s="13"/>
      <c r="MT399" s="13"/>
      <c r="MU399" s="13"/>
      <c r="MV399" s="13"/>
      <c r="MW399" s="13"/>
      <c r="MX399" s="13"/>
      <c r="MY399" s="13"/>
      <c r="MZ399" s="13"/>
      <c r="NA399" s="13"/>
      <c r="NB399" s="13"/>
      <c r="NC399" s="13"/>
      <c r="ND399" s="13"/>
      <c r="NE399" s="13"/>
      <c r="NF399" s="13"/>
      <c r="NG399" s="13"/>
      <c r="NH399" s="13"/>
      <c r="NI399" s="13"/>
      <c r="NJ399" s="13"/>
      <c r="NK399" s="13"/>
      <c r="NL399" s="13"/>
      <c r="NM399" s="13"/>
      <c r="NN399" s="13"/>
      <c r="NO399" s="13"/>
      <c r="NP399" s="13"/>
      <c r="NQ399" s="13"/>
      <c r="NR399" s="13"/>
      <c r="NS399" s="13"/>
      <c r="NT399" s="13"/>
      <c r="NU399" s="13"/>
      <c r="NV399" s="13"/>
      <c r="NW399" s="13"/>
      <c r="NX399" s="13"/>
      <c r="NY399" s="13"/>
      <c r="NZ399" s="13"/>
      <c r="OA399" s="13"/>
      <c r="OB399" s="13"/>
      <c r="OC399" s="13"/>
      <c r="OD399" s="13"/>
      <c r="OE399" s="13"/>
      <c r="OF399" s="13"/>
      <c r="OG399" s="13"/>
      <c r="OH399" s="13"/>
      <c r="OI399" s="13"/>
      <c r="OJ399" s="13"/>
      <c r="OK399" s="13"/>
      <c r="OL399" s="13"/>
      <c r="OM399" s="13"/>
      <c r="ON399" s="13"/>
      <c r="OO399" s="13"/>
      <c r="OP399" s="13"/>
      <c r="OQ399" s="13"/>
      <c r="OR399" s="13"/>
      <c r="OS399" s="13"/>
      <c r="OT399" s="13"/>
      <c r="OU399" s="13"/>
      <c r="OV399" s="13"/>
      <c r="OW399" s="13"/>
      <c r="OX399" s="13"/>
      <c r="OY399" s="13"/>
      <c r="OZ399" s="13"/>
      <c r="PA399" s="13"/>
      <c r="PB399" s="13"/>
      <c r="PC399" s="13"/>
      <c r="PD399" s="13"/>
      <c r="PE399" s="13"/>
      <c r="PF399" s="13"/>
      <c r="PG399" s="13"/>
      <c r="PH399" s="13"/>
      <c r="PI399" s="13"/>
      <c r="PJ399" s="13"/>
      <c r="PK399" s="13"/>
      <c r="PL399" s="13"/>
      <c r="PM399" s="13"/>
      <c r="PN399" s="13"/>
      <c r="PO399" s="13"/>
      <c r="PP399" s="13"/>
      <c r="PQ399" s="13"/>
      <c r="PR399" s="13"/>
      <c r="PS399" s="13"/>
      <c r="PT399" s="13"/>
      <c r="PU399" s="13"/>
      <c r="PV399" s="13"/>
      <c r="PW399" s="13"/>
      <c r="PX399" s="13"/>
      <c r="PY399" s="13"/>
      <c r="PZ399" s="13"/>
      <c r="QA399" s="13"/>
      <c r="QB399" s="13"/>
      <c r="QC399" s="13"/>
      <c r="QD399" s="13"/>
      <c r="QE399" s="13"/>
      <c r="QF399" s="13"/>
    </row>
    <row r="400" spans="8:448"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103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13"/>
      <c r="AZ400" s="13"/>
      <c r="BD400" s="157"/>
      <c r="BE400" s="158"/>
      <c r="BF400" s="76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  <c r="IT400" s="13"/>
      <c r="IU400" s="13"/>
      <c r="IV400" s="13"/>
      <c r="IW400" s="13"/>
      <c r="IX400" s="13"/>
      <c r="IY400" s="13"/>
      <c r="IZ400" s="13"/>
      <c r="JA400" s="13"/>
      <c r="JB400" s="13"/>
      <c r="JC400" s="13"/>
      <c r="JD400" s="13"/>
      <c r="JE400" s="13"/>
      <c r="JF400" s="13"/>
      <c r="JG400" s="13"/>
      <c r="JH400" s="13"/>
      <c r="JI400" s="13"/>
      <c r="JJ400" s="13"/>
      <c r="JK400" s="13"/>
      <c r="JL400" s="13"/>
      <c r="JM400" s="13"/>
      <c r="JN400" s="13"/>
      <c r="JO400" s="13"/>
      <c r="JP400" s="13"/>
      <c r="JQ400" s="13"/>
      <c r="JR400" s="13"/>
      <c r="JS400" s="13"/>
      <c r="JT400" s="13"/>
      <c r="JU400" s="13"/>
      <c r="JV400" s="13"/>
      <c r="JW400" s="13"/>
      <c r="JX400" s="13"/>
      <c r="JY400" s="13"/>
      <c r="JZ400" s="13"/>
      <c r="KA400" s="13"/>
      <c r="KB400" s="13"/>
      <c r="KC400" s="13"/>
      <c r="KD400" s="13"/>
      <c r="KE400" s="13"/>
      <c r="KF400" s="13"/>
      <c r="KG400" s="13"/>
      <c r="KH400" s="13"/>
      <c r="KI400" s="13"/>
      <c r="KJ400" s="13"/>
      <c r="KK400" s="13"/>
      <c r="KL400" s="13"/>
      <c r="KM400" s="13"/>
      <c r="KN400" s="13"/>
      <c r="KO400" s="13"/>
      <c r="KP400" s="13"/>
      <c r="KQ400" s="13"/>
      <c r="KR400" s="13"/>
      <c r="KS400" s="13"/>
      <c r="KT400" s="13"/>
      <c r="KU400" s="13"/>
      <c r="KV400" s="13"/>
      <c r="KW400" s="13"/>
      <c r="KX400" s="13"/>
      <c r="KY400" s="13"/>
      <c r="KZ400" s="13"/>
      <c r="LA400" s="13"/>
      <c r="LB400" s="13"/>
      <c r="LC400" s="13"/>
      <c r="LD400" s="13"/>
      <c r="LE400" s="13"/>
      <c r="LF400" s="13"/>
      <c r="LG400" s="13"/>
      <c r="LH400" s="13"/>
      <c r="LI400" s="13"/>
      <c r="LJ400" s="13"/>
      <c r="LK400" s="13"/>
      <c r="LL400" s="13"/>
      <c r="LM400" s="13"/>
      <c r="LN400" s="13"/>
      <c r="LO400" s="13"/>
      <c r="LP400" s="13"/>
      <c r="LQ400" s="13"/>
      <c r="LR400" s="13"/>
      <c r="LS400" s="13"/>
      <c r="LT400" s="13"/>
      <c r="LU400" s="13"/>
      <c r="LV400" s="13"/>
      <c r="LW400" s="13"/>
      <c r="LX400" s="13"/>
      <c r="LY400" s="13"/>
      <c r="LZ400" s="13"/>
      <c r="MA400" s="13"/>
      <c r="MB400" s="13"/>
      <c r="MC400" s="13"/>
      <c r="MD400" s="13"/>
      <c r="ME400" s="13"/>
      <c r="MF400" s="13"/>
      <c r="MG400" s="13"/>
      <c r="MH400" s="13"/>
      <c r="MI400" s="13"/>
      <c r="MJ400" s="13"/>
      <c r="MK400" s="13"/>
      <c r="ML400" s="13"/>
      <c r="MM400" s="13"/>
      <c r="MN400" s="13"/>
      <c r="MO400" s="13"/>
      <c r="MP400" s="13"/>
      <c r="MQ400" s="13"/>
      <c r="MR400" s="13"/>
      <c r="MS400" s="13"/>
      <c r="MT400" s="13"/>
      <c r="MU400" s="13"/>
      <c r="MV400" s="13"/>
      <c r="MW400" s="13"/>
      <c r="MX400" s="13"/>
      <c r="MY400" s="13"/>
      <c r="MZ400" s="13"/>
      <c r="NA400" s="13"/>
      <c r="NB400" s="13"/>
      <c r="NC400" s="13"/>
      <c r="ND400" s="13"/>
      <c r="NE400" s="13"/>
      <c r="NF400" s="13"/>
      <c r="NG400" s="13"/>
      <c r="NH400" s="13"/>
      <c r="NI400" s="13"/>
      <c r="NJ400" s="13"/>
      <c r="NK400" s="13"/>
      <c r="NL400" s="13"/>
      <c r="NM400" s="13"/>
      <c r="NN400" s="13"/>
      <c r="NO400" s="13"/>
      <c r="NP400" s="13"/>
      <c r="NQ400" s="13"/>
      <c r="NR400" s="13"/>
      <c r="NS400" s="13"/>
      <c r="NT400" s="13"/>
      <c r="NU400" s="13"/>
      <c r="NV400" s="13"/>
      <c r="NW400" s="13"/>
      <c r="NX400" s="13"/>
      <c r="NY400" s="13"/>
      <c r="NZ400" s="13"/>
      <c r="OA400" s="13"/>
      <c r="OB400" s="13"/>
      <c r="OC400" s="13"/>
      <c r="OD400" s="13"/>
      <c r="OE400" s="13"/>
      <c r="OF400" s="13"/>
      <c r="OG400" s="13"/>
      <c r="OH400" s="13"/>
      <c r="OI400" s="13"/>
      <c r="OJ400" s="13"/>
      <c r="OK400" s="13"/>
      <c r="OL400" s="13"/>
      <c r="OM400" s="13"/>
      <c r="ON400" s="13"/>
      <c r="OO400" s="13"/>
      <c r="OP400" s="13"/>
      <c r="OQ400" s="13"/>
      <c r="OR400" s="13"/>
      <c r="OS400" s="13"/>
      <c r="OT400" s="13"/>
      <c r="OU400" s="13"/>
      <c r="OV400" s="13"/>
      <c r="OW400" s="13"/>
      <c r="OX400" s="13"/>
      <c r="OY400" s="13"/>
      <c r="OZ400" s="13"/>
      <c r="PA400" s="13"/>
      <c r="PB400" s="13"/>
      <c r="PC400" s="13"/>
      <c r="PD400" s="13"/>
      <c r="PE400" s="13"/>
      <c r="PF400" s="13"/>
      <c r="PG400" s="13"/>
      <c r="PH400" s="13"/>
      <c r="PI400" s="13"/>
      <c r="PJ400" s="13"/>
      <c r="PK400" s="13"/>
      <c r="PL400" s="13"/>
      <c r="PM400" s="13"/>
      <c r="PN400" s="13"/>
      <c r="PO400" s="13"/>
      <c r="PP400" s="13"/>
      <c r="PQ400" s="13"/>
      <c r="PR400" s="13"/>
      <c r="PS400" s="13"/>
      <c r="PT400" s="13"/>
      <c r="PU400" s="13"/>
      <c r="PV400" s="13"/>
      <c r="PW400" s="13"/>
      <c r="PX400" s="13"/>
      <c r="PY400" s="13"/>
      <c r="PZ400" s="13"/>
      <c r="QA400" s="13"/>
      <c r="QB400" s="13"/>
      <c r="QC400" s="13"/>
      <c r="QD400" s="13"/>
      <c r="QE400" s="13"/>
      <c r="QF400" s="13"/>
    </row>
    <row r="401" spans="8:448"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103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13"/>
      <c r="AZ401" s="13"/>
      <c r="BD401" s="157"/>
      <c r="BE401" s="158"/>
      <c r="BF401" s="76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  <c r="IT401" s="13"/>
      <c r="IU401" s="13"/>
      <c r="IV401" s="13"/>
      <c r="IW401" s="13"/>
      <c r="IX401" s="13"/>
      <c r="IY401" s="13"/>
      <c r="IZ401" s="13"/>
      <c r="JA401" s="13"/>
      <c r="JB401" s="13"/>
      <c r="JC401" s="13"/>
      <c r="JD401" s="13"/>
      <c r="JE401" s="13"/>
      <c r="JF401" s="13"/>
      <c r="JG401" s="13"/>
      <c r="JH401" s="13"/>
      <c r="JI401" s="13"/>
      <c r="JJ401" s="13"/>
      <c r="JK401" s="13"/>
      <c r="JL401" s="13"/>
      <c r="JM401" s="13"/>
      <c r="JN401" s="13"/>
      <c r="JO401" s="13"/>
      <c r="JP401" s="13"/>
      <c r="JQ401" s="13"/>
      <c r="JR401" s="13"/>
      <c r="JS401" s="13"/>
      <c r="JT401" s="13"/>
      <c r="JU401" s="13"/>
      <c r="JV401" s="13"/>
      <c r="JW401" s="13"/>
      <c r="JX401" s="13"/>
      <c r="JY401" s="13"/>
      <c r="JZ401" s="13"/>
      <c r="KA401" s="13"/>
      <c r="KB401" s="13"/>
      <c r="KC401" s="13"/>
      <c r="KD401" s="13"/>
      <c r="KE401" s="13"/>
      <c r="KF401" s="13"/>
      <c r="KG401" s="13"/>
      <c r="KH401" s="13"/>
      <c r="KI401" s="13"/>
      <c r="KJ401" s="13"/>
      <c r="KK401" s="13"/>
      <c r="KL401" s="13"/>
      <c r="KM401" s="13"/>
      <c r="KN401" s="13"/>
      <c r="KO401" s="13"/>
      <c r="KP401" s="13"/>
      <c r="KQ401" s="13"/>
      <c r="KR401" s="13"/>
      <c r="KS401" s="13"/>
      <c r="KT401" s="13"/>
      <c r="KU401" s="13"/>
      <c r="KV401" s="13"/>
      <c r="KW401" s="13"/>
      <c r="KX401" s="13"/>
      <c r="KY401" s="13"/>
      <c r="KZ401" s="13"/>
      <c r="LA401" s="13"/>
      <c r="LB401" s="13"/>
      <c r="LC401" s="13"/>
      <c r="LD401" s="13"/>
      <c r="LE401" s="13"/>
      <c r="LF401" s="13"/>
      <c r="LG401" s="13"/>
      <c r="LH401" s="13"/>
      <c r="LI401" s="13"/>
      <c r="LJ401" s="13"/>
      <c r="LK401" s="13"/>
      <c r="LL401" s="13"/>
      <c r="LM401" s="13"/>
      <c r="LN401" s="13"/>
      <c r="LO401" s="13"/>
      <c r="LP401" s="13"/>
      <c r="LQ401" s="13"/>
      <c r="LR401" s="13"/>
      <c r="LS401" s="13"/>
      <c r="LT401" s="13"/>
      <c r="LU401" s="13"/>
      <c r="LV401" s="13"/>
      <c r="LW401" s="13"/>
      <c r="LX401" s="13"/>
      <c r="LY401" s="13"/>
      <c r="LZ401" s="13"/>
      <c r="MA401" s="13"/>
      <c r="MB401" s="13"/>
      <c r="MC401" s="13"/>
      <c r="MD401" s="13"/>
      <c r="ME401" s="13"/>
      <c r="MF401" s="13"/>
      <c r="MG401" s="13"/>
      <c r="MH401" s="13"/>
      <c r="MI401" s="13"/>
      <c r="MJ401" s="13"/>
      <c r="MK401" s="13"/>
      <c r="ML401" s="13"/>
      <c r="MM401" s="13"/>
      <c r="MN401" s="13"/>
      <c r="MO401" s="13"/>
      <c r="MP401" s="13"/>
      <c r="MQ401" s="13"/>
      <c r="MR401" s="13"/>
      <c r="MS401" s="13"/>
      <c r="MT401" s="13"/>
      <c r="MU401" s="13"/>
      <c r="MV401" s="13"/>
      <c r="MW401" s="13"/>
      <c r="MX401" s="13"/>
      <c r="MY401" s="13"/>
      <c r="MZ401" s="13"/>
      <c r="NA401" s="13"/>
      <c r="NB401" s="13"/>
      <c r="NC401" s="13"/>
      <c r="ND401" s="13"/>
      <c r="NE401" s="13"/>
      <c r="NF401" s="13"/>
      <c r="NG401" s="13"/>
      <c r="NH401" s="13"/>
      <c r="NI401" s="13"/>
      <c r="NJ401" s="13"/>
      <c r="NK401" s="13"/>
      <c r="NL401" s="13"/>
      <c r="NM401" s="13"/>
      <c r="NN401" s="13"/>
      <c r="NO401" s="13"/>
      <c r="NP401" s="13"/>
      <c r="NQ401" s="13"/>
      <c r="NR401" s="13"/>
      <c r="NS401" s="13"/>
      <c r="NT401" s="13"/>
      <c r="NU401" s="13"/>
      <c r="NV401" s="13"/>
      <c r="NW401" s="13"/>
      <c r="NX401" s="13"/>
      <c r="NY401" s="13"/>
      <c r="NZ401" s="13"/>
      <c r="OA401" s="13"/>
      <c r="OB401" s="13"/>
      <c r="OC401" s="13"/>
      <c r="OD401" s="13"/>
      <c r="OE401" s="13"/>
      <c r="OF401" s="13"/>
      <c r="OG401" s="13"/>
      <c r="OH401" s="13"/>
      <c r="OI401" s="13"/>
      <c r="OJ401" s="13"/>
      <c r="OK401" s="13"/>
      <c r="OL401" s="13"/>
      <c r="OM401" s="13"/>
      <c r="ON401" s="13"/>
      <c r="OO401" s="13"/>
      <c r="OP401" s="13"/>
      <c r="OQ401" s="13"/>
      <c r="OR401" s="13"/>
      <c r="OS401" s="13"/>
      <c r="OT401" s="13"/>
      <c r="OU401" s="13"/>
      <c r="OV401" s="13"/>
      <c r="OW401" s="13"/>
      <c r="OX401" s="13"/>
      <c r="OY401" s="13"/>
      <c r="OZ401" s="13"/>
      <c r="PA401" s="13"/>
      <c r="PB401" s="13"/>
      <c r="PC401" s="13"/>
      <c r="PD401" s="13"/>
      <c r="PE401" s="13"/>
      <c r="PF401" s="13"/>
      <c r="PG401" s="13"/>
      <c r="PH401" s="13"/>
      <c r="PI401" s="13"/>
      <c r="PJ401" s="13"/>
      <c r="PK401" s="13"/>
      <c r="PL401" s="13"/>
      <c r="PM401" s="13"/>
      <c r="PN401" s="13"/>
      <c r="PO401" s="13"/>
      <c r="PP401" s="13"/>
      <c r="PQ401" s="13"/>
      <c r="PR401" s="13"/>
      <c r="PS401" s="13"/>
      <c r="PT401" s="13"/>
      <c r="PU401" s="13"/>
      <c r="PV401" s="13"/>
      <c r="PW401" s="13"/>
      <c r="PX401" s="13"/>
      <c r="PY401" s="13"/>
      <c r="PZ401" s="13"/>
      <c r="QA401" s="13"/>
      <c r="QB401" s="13"/>
      <c r="QC401" s="13"/>
      <c r="QD401" s="13"/>
      <c r="QE401" s="13"/>
      <c r="QF401" s="13"/>
    </row>
    <row r="402" spans="8:448"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103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13"/>
      <c r="AZ402" s="13"/>
      <c r="BD402" s="157"/>
      <c r="BE402" s="158"/>
      <c r="BF402" s="76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  <c r="IT402" s="13"/>
      <c r="IU402" s="13"/>
      <c r="IV402" s="13"/>
      <c r="IW402" s="13"/>
      <c r="IX402" s="13"/>
      <c r="IY402" s="13"/>
      <c r="IZ402" s="13"/>
      <c r="JA402" s="13"/>
      <c r="JB402" s="13"/>
      <c r="JC402" s="13"/>
      <c r="JD402" s="13"/>
      <c r="JE402" s="13"/>
      <c r="JF402" s="13"/>
      <c r="JG402" s="13"/>
      <c r="JH402" s="13"/>
      <c r="JI402" s="13"/>
      <c r="JJ402" s="13"/>
      <c r="JK402" s="13"/>
      <c r="JL402" s="13"/>
      <c r="JM402" s="13"/>
      <c r="JN402" s="13"/>
      <c r="JO402" s="13"/>
      <c r="JP402" s="13"/>
      <c r="JQ402" s="13"/>
      <c r="JR402" s="13"/>
      <c r="JS402" s="13"/>
      <c r="JT402" s="13"/>
      <c r="JU402" s="13"/>
      <c r="JV402" s="13"/>
      <c r="JW402" s="13"/>
      <c r="JX402" s="13"/>
      <c r="JY402" s="13"/>
      <c r="JZ402" s="13"/>
      <c r="KA402" s="13"/>
      <c r="KB402" s="13"/>
      <c r="KC402" s="13"/>
      <c r="KD402" s="13"/>
      <c r="KE402" s="13"/>
      <c r="KF402" s="13"/>
      <c r="KG402" s="13"/>
      <c r="KH402" s="13"/>
      <c r="KI402" s="13"/>
      <c r="KJ402" s="13"/>
      <c r="KK402" s="13"/>
      <c r="KL402" s="13"/>
      <c r="KM402" s="13"/>
      <c r="KN402" s="13"/>
      <c r="KO402" s="13"/>
      <c r="KP402" s="13"/>
      <c r="KQ402" s="13"/>
      <c r="KR402" s="13"/>
      <c r="KS402" s="13"/>
      <c r="KT402" s="13"/>
      <c r="KU402" s="13"/>
      <c r="KV402" s="13"/>
      <c r="KW402" s="13"/>
      <c r="KX402" s="13"/>
      <c r="KY402" s="13"/>
      <c r="KZ402" s="13"/>
      <c r="LA402" s="13"/>
      <c r="LB402" s="13"/>
      <c r="LC402" s="13"/>
      <c r="LD402" s="13"/>
      <c r="LE402" s="13"/>
      <c r="LF402" s="13"/>
      <c r="LG402" s="13"/>
      <c r="LH402" s="13"/>
      <c r="LI402" s="13"/>
      <c r="LJ402" s="13"/>
      <c r="LK402" s="13"/>
      <c r="LL402" s="13"/>
      <c r="LM402" s="13"/>
      <c r="LN402" s="13"/>
      <c r="LO402" s="13"/>
      <c r="LP402" s="13"/>
      <c r="LQ402" s="13"/>
      <c r="LR402" s="13"/>
      <c r="LS402" s="13"/>
      <c r="LT402" s="13"/>
      <c r="LU402" s="13"/>
      <c r="LV402" s="13"/>
      <c r="LW402" s="13"/>
      <c r="LX402" s="13"/>
      <c r="LY402" s="13"/>
      <c r="LZ402" s="13"/>
      <c r="MA402" s="13"/>
      <c r="MB402" s="13"/>
      <c r="MC402" s="13"/>
      <c r="MD402" s="13"/>
      <c r="ME402" s="13"/>
      <c r="MF402" s="13"/>
      <c r="MG402" s="13"/>
      <c r="MH402" s="13"/>
      <c r="MI402" s="13"/>
      <c r="MJ402" s="13"/>
      <c r="MK402" s="13"/>
      <c r="ML402" s="13"/>
      <c r="MM402" s="13"/>
      <c r="MN402" s="13"/>
      <c r="MO402" s="13"/>
      <c r="MP402" s="13"/>
      <c r="MQ402" s="13"/>
      <c r="MR402" s="13"/>
      <c r="MS402" s="13"/>
      <c r="MT402" s="13"/>
      <c r="MU402" s="13"/>
      <c r="MV402" s="13"/>
      <c r="MW402" s="13"/>
      <c r="MX402" s="13"/>
      <c r="MY402" s="13"/>
      <c r="MZ402" s="13"/>
      <c r="NA402" s="13"/>
      <c r="NB402" s="13"/>
      <c r="NC402" s="13"/>
      <c r="ND402" s="13"/>
      <c r="NE402" s="13"/>
      <c r="NF402" s="13"/>
      <c r="NG402" s="13"/>
      <c r="NH402" s="13"/>
      <c r="NI402" s="13"/>
      <c r="NJ402" s="13"/>
      <c r="NK402" s="13"/>
      <c r="NL402" s="13"/>
      <c r="NM402" s="13"/>
      <c r="NN402" s="13"/>
      <c r="NO402" s="13"/>
      <c r="NP402" s="13"/>
      <c r="NQ402" s="13"/>
      <c r="NR402" s="13"/>
      <c r="NS402" s="13"/>
      <c r="NT402" s="13"/>
      <c r="NU402" s="13"/>
      <c r="NV402" s="13"/>
      <c r="NW402" s="13"/>
      <c r="NX402" s="13"/>
      <c r="NY402" s="13"/>
      <c r="NZ402" s="13"/>
      <c r="OA402" s="13"/>
      <c r="OB402" s="13"/>
      <c r="OC402" s="13"/>
      <c r="OD402" s="13"/>
      <c r="OE402" s="13"/>
      <c r="OF402" s="13"/>
      <c r="OG402" s="13"/>
      <c r="OH402" s="13"/>
      <c r="OI402" s="13"/>
      <c r="OJ402" s="13"/>
      <c r="OK402" s="13"/>
      <c r="OL402" s="13"/>
      <c r="OM402" s="13"/>
      <c r="ON402" s="13"/>
      <c r="OO402" s="13"/>
      <c r="OP402" s="13"/>
      <c r="OQ402" s="13"/>
      <c r="OR402" s="13"/>
      <c r="OS402" s="13"/>
      <c r="OT402" s="13"/>
      <c r="OU402" s="13"/>
      <c r="OV402" s="13"/>
      <c r="OW402" s="13"/>
      <c r="OX402" s="13"/>
      <c r="OY402" s="13"/>
      <c r="OZ402" s="13"/>
      <c r="PA402" s="13"/>
      <c r="PB402" s="13"/>
      <c r="PC402" s="13"/>
      <c r="PD402" s="13"/>
      <c r="PE402" s="13"/>
      <c r="PF402" s="13"/>
      <c r="PG402" s="13"/>
      <c r="PH402" s="13"/>
      <c r="PI402" s="13"/>
      <c r="PJ402" s="13"/>
      <c r="PK402" s="13"/>
      <c r="PL402" s="13"/>
      <c r="PM402" s="13"/>
      <c r="PN402" s="13"/>
      <c r="PO402" s="13"/>
      <c r="PP402" s="13"/>
      <c r="PQ402" s="13"/>
      <c r="PR402" s="13"/>
      <c r="PS402" s="13"/>
      <c r="PT402" s="13"/>
      <c r="PU402" s="13"/>
      <c r="PV402" s="13"/>
      <c r="PW402" s="13"/>
      <c r="PX402" s="13"/>
      <c r="PY402" s="13"/>
      <c r="PZ402" s="13"/>
      <c r="QA402" s="13"/>
      <c r="QB402" s="13"/>
      <c r="QC402" s="13"/>
      <c r="QD402" s="13"/>
      <c r="QE402" s="13"/>
      <c r="QF402" s="13"/>
    </row>
    <row r="403" spans="8:448"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103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13"/>
      <c r="AZ403" s="13"/>
      <c r="BD403" s="157"/>
      <c r="BE403" s="158"/>
      <c r="BF403" s="76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  <c r="IT403" s="13"/>
      <c r="IU403" s="13"/>
      <c r="IV403" s="13"/>
      <c r="IW403" s="13"/>
      <c r="IX403" s="13"/>
      <c r="IY403" s="13"/>
      <c r="IZ403" s="13"/>
      <c r="JA403" s="13"/>
      <c r="JB403" s="13"/>
      <c r="JC403" s="13"/>
      <c r="JD403" s="13"/>
      <c r="JE403" s="13"/>
      <c r="JF403" s="13"/>
      <c r="JG403" s="13"/>
      <c r="JH403" s="13"/>
      <c r="JI403" s="13"/>
      <c r="JJ403" s="13"/>
      <c r="JK403" s="13"/>
      <c r="JL403" s="13"/>
      <c r="JM403" s="13"/>
      <c r="JN403" s="13"/>
      <c r="JO403" s="13"/>
      <c r="JP403" s="13"/>
      <c r="JQ403" s="13"/>
      <c r="JR403" s="13"/>
      <c r="JS403" s="13"/>
      <c r="JT403" s="13"/>
      <c r="JU403" s="13"/>
      <c r="JV403" s="13"/>
      <c r="JW403" s="13"/>
      <c r="JX403" s="13"/>
      <c r="JY403" s="13"/>
      <c r="JZ403" s="13"/>
      <c r="KA403" s="13"/>
      <c r="KB403" s="13"/>
      <c r="KC403" s="13"/>
      <c r="KD403" s="13"/>
      <c r="KE403" s="13"/>
      <c r="KF403" s="13"/>
      <c r="KG403" s="13"/>
      <c r="KH403" s="13"/>
      <c r="KI403" s="13"/>
      <c r="KJ403" s="13"/>
      <c r="KK403" s="13"/>
      <c r="KL403" s="13"/>
      <c r="KM403" s="13"/>
      <c r="KN403" s="13"/>
      <c r="KO403" s="13"/>
      <c r="KP403" s="13"/>
      <c r="KQ403" s="13"/>
      <c r="KR403" s="13"/>
      <c r="KS403" s="13"/>
      <c r="KT403" s="13"/>
      <c r="KU403" s="13"/>
      <c r="KV403" s="13"/>
      <c r="KW403" s="13"/>
      <c r="KX403" s="13"/>
      <c r="KY403" s="13"/>
      <c r="KZ403" s="13"/>
      <c r="LA403" s="13"/>
      <c r="LB403" s="13"/>
      <c r="LC403" s="13"/>
      <c r="LD403" s="13"/>
      <c r="LE403" s="13"/>
      <c r="LF403" s="13"/>
      <c r="LG403" s="13"/>
      <c r="LH403" s="13"/>
      <c r="LI403" s="13"/>
      <c r="LJ403" s="13"/>
      <c r="LK403" s="13"/>
      <c r="LL403" s="13"/>
      <c r="LM403" s="13"/>
      <c r="LN403" s="13"/>
      <c r="LO403" s="13"/>
      <c r="LP403" s="13"/>
      <c r="LQ403" s="13"/>
      <c r="LR403" s="13"/>
      <c r="LS403" s="13"/>
      <c r="LT403" s="13"/>
      <c r="LU403" s="13"/>
      <c r="LV403" s="13"/>
      <c r="LW403" s="13"/>
      <c r="LX403" s="13"/>
      <c r="LY403" s="13"/>
      <c r="LZ403" s="13"/>
      <c r="MA403" s="13"/>
      <c r="MB403" s="13"/>
      <c r="MC403" s="13"/>
      <c r="MD403" s="13"/>
      <c r="ME403" s="13"/>
      <c r="MF403" s="13"/>
      <c r="MG403" s="13"/>
      <c r="MH403" s="13"/>
      <c r="MI403" s="13"/>
      <c r="MJ403" s="13"/>
      <c r="MK403" s="13"/>
      <c r="ML403" s="13"/>
      <c r="MM403" s="13"/>
      <c r="MN403" s="13"/>
      <c r="MO403" s="13"/>
      <c r="MP403" s="13"/>
      <c r="MQ403" s="13"/>
      <c r="MR403" s="13"/>
      <c r="MS403" s="13"/>
      <c r="MT403" s="13"/>
      <c r="MU403" s="13"/>
      <c r="MV403" s="13"/>
      <c r="MW403" s="13"/>
      <c r="MX403" s="13"/>
      <c r="MY403" s="13"/>
      <c r="MZ403" s="13"/>
      <c r="NA403" s="13"/>
      <c r="NB403" s="13"/>
      <c r="NC403" s="13"/>
      <c r="ND403" s="13"/>
      <c r="NE403" s="13"/>
      <c r="NF403" s="13"/>
      <c r="NG403" s="13"/>
      <c r="NH403" s="13"/>
      <c r="NI403" s="13"/>
      <c r="NJ403" s="13"/>
      <c r="NK403" s="13"/>
      <c r="NL403" s="13"/>
      <c r="NM403" s="13"/>
      <c r="NN403" s="13"/>
      <c r="NO403" s="13"/>
      <c r="NP403" s="13"/>
      <c r="NQ403" s="13"/>
      <c r="NR403" s="13"/>
      <c r="NS403" s="13"/>
      <c r="NT403" s="13"/>
      <c r="NU403" s="13"/>
      <c r="NV403" s="13"/>
      <c r="NW403" s="13"/>
      <c r="NX403" s="13"/>
      <c r="NY403" s="13"/>
      <c r="NZ403" s="13"/>
      <c r="OA403" s="13"/>
      <c r="OB403" s="13"/>
      <c r="OC403" s="13"/>
      <c r="OD403" s="13"/>
      <c r="OE403" s="13"/>
      <c r="OF403" s="13"/>
      <c r="OG403" s="13"/>
      <c r="OH403" s="13"/>
      <c r="OI403" s="13"/>
      <c r="OJ403" s="13"/>
      <c r="OK403" s="13"/>
      <c r="OL403" s="13"/>
      <c r="OM403" s="13"/>
      <c r="ON403" s="13"/>
      <c r="OO403" s="13"/>
      <c r="OP403" s="13"/>
      <c r="OQ403" s="13"/>
      <c r="OR403" s="13"/>
      <c r="OS403" s="13"/>
      <c r="OT403" s="13"/>
      <c r="OU403" s="13"/>
      <c r="OV403" s="13"/>
      <c r="OW403" s="13"/>
      <c r="OX403" s="13"/>
      <c r="OY403" s="13"/>
      <c r="OZ403" s="13"/>
      <c r="PA403" s="13"/>
      <c r="PB403" s="13"/>
      <c r="PC403" s="13"/>
      <c r="PD403" s="13"/>
      <c r="PE403" s="13"/>
      <c r="PF403" s="13"/>
      <c r="PG403" s="13"/>
      <c r="PH403" s="13"/>
      <c r="PI403" s="13"/>
      <c r="PJ403" s="13"/>
      <c r="PK403" s="13"/>
      <c r="PL403" s="13"/>
      <c r="PM403" s="13"/>
      <c r="PN403" s="13"/>
      <c r="PO403" s="13"/>
      <c r="PP403" s="13"/>
      <c r="PQ403" s="13"/>
      <c r="PR403" s="13"/>
      <c r="PS403" s="13"/>
      <c r="PT403" s="13"/>
      <c r="PU403" s="13"/>
      <c r="PV403" s="13"/>
      <c r="PW403" s="13"/>
      <c r="PX403" s="13"/>
      <c r="PY403" s="13"/>
      <c r="PZ403" s="13"/>
      <c r="QA403" s="13"/>
      <c r="QB403" s="13"/>
      <c r="QC403" s="13"/>
      <c r="QD403" s="13"/>
      <c r="QE403" s="13"/>
      <c r="QF403" s="13"/>
    </row>
    <row r="404" spans="8:448"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103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13"/>
      <c r="AZ404" s="13"/>
      <c r="BD404" s="157"/>
      <c r="BE404" s="158"/>
      <c r="BF404" s="76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  <c r="IT404" s="13"/>
      <c r="IU404" s="13"/>
      <c r="IV404" s="13"/>
      <c r="IW404" s="13"/>
      <c r="IX404" s="13"/>
      <c r="IY404" s="13"/>
      <c r="IZ404" s="13"/>
      <c r="JA404" s="13"/>
      <c r="JB404" s="13"/>
      <c r="JC404" s="13"/>
      <c r="JD404" s="13"/>
      <c r="JE404" s="13"/>
      <c r="JF404" s="13"/>
      <c r="JG404" s="13"/>
      <c r="JH404" s="13"/>
      <c r="JI404" s="13"/>
      <c r="JJ404" s="13"/>
      <c r="JK404" s="13"/>
      <c r="JL404" s="13"/>
      <c r="JM404" s="13"/>
      <c r="JN404" s="13"/>
      <c r="JO404" s="13"/>
      <c r="JP404" s="13"/>
      <c r="JQ404" s="13"/>
      <c r="JR404" s="13"/>
      <c r="JS404" s="13"/>
      <c r="JT404" s="13"/>
      <c r="JU404" s="13"/>
      <c r="JV404" s="13"/>
      <c r="JW404" s="13"/>
      <c r="JX404" s="13"/>
      <c r="JY404" s="13"/>
      <c r="JZ404" s="13"/>
      <c r="KA404" s="13"/>
      <c r="KB404" s="13"/>
      <c r="KC404" s="13"/>
      <c r="KD404" s="13"/>
      <c r="KE404" s="13"/>
      <c r="KF404" s="13"/>
      <c r="KG404" s="13"/>
      <c r="KH404" s="13"/>
      <c r="KI404" s="13"/>
      <c r="KJ404" s="13"/>
      <c r="KK404" s="13"/>
      <c r="KL404" s="13"/>
      <c r="KM404" s="13"/>
      <c r="KN404" s="13"/>
      <c r="KO404" s="13"/>
      <c r="KP404" s="13"/>
      <c r="KQ404" s="13"/>
      <c r="KR404" s="13"/>
      <c r="KS404" s="13"/>
      <c r="KT404" s="13"/>
      <c r="KU404" s="13"/>
      <c r="KV404" s="13"/>
      <c r="KW404" s="13"/>
      <c r="KX404" s="13"/>
      <c r="KY404" s="13"/>
      <c r="KZ404" s="13"/>
      <c r="LA404" s="13"/>
      <c r="LB404" s="13"/>
      <c r="LC404" s="13"/>
      <c r="LD404" s="13"/>
      <c r="LE404" s="13"/>
      <c r="LF404" s="13"/>
      <c r="LG404" s="13"/>
      <c r="LH404" s="13"/>
      <c r="LI404" s="13"/>
      <c r="LJ404" s="13"/>
      <c r="LK404" s="13"/>
      <c r="LL404" s="13"/>
      <c r="LM404" s="13"/>
      <c r="LN404" s="13"/>
      <c r="LO404" s="13"/>
      <c r="LP404" s="13"/>
      <c r="LQ404" s="13"/>
      <c r="LR404" s="13"/>
      <c r="LS404" s="13"/>
      <c r="LT404" s="13"/>
      <c r="LU404" s="13"/>
      <c r="LV404" s="13"/>
      <c r="LW404" s="13"/>
      <c r="LX404" s="13"/>
      <c r="LY404" s="13"/>
      <c r="LZ404" s="13"/>
      <c r="MA404" s="13"/>
      <c r="MB404" s="13"/>
      <c r="MC404" s="13"/>
      <c r="MD404" s="13"/>
      <c r="ME404" s="13"/>
      <c r="MF404" s="13"/>
      <c r="MG404" s="13"/>
      <c r="MH404" s="13"/>
      <c r="MI404" s="13"/>
      <c r="MJ404" s="13"/>
      <c r="MK404" s="13"/>
      <c r="ML404" s="13"/>
      <c r="MM404" s="13"/>
      <c r="MN404" s="13"/>
      <c r="MO404" s="13"/>
      <c r="MP404" s="13"/>
      <c r="MQ404" s="13"/>
      <c r="MR404" s="13"/>
      <c r="MS404" s="13"/>
      <c r="MT404" s="13"/>
      <c r="MU404" s="13"/>
      <c r="MV404" s="13"/>
      <c r="MW404" s="13"/>
      <c r="MX404" s="13"/>
      <c r="MY404" s="13"/>
      <c r="MZ404" s="13"/>
      <c r="NA404" s="13"/>
      <c r="NB404" s="13"/>
      <c r="NC404" s="13"/>
      <c r="ND404" s="13"/>
      <c r="NE404" s="13"/>
      <c r="NF404" s="13"/>
      <c r="NG404" s="13"/>
      <c r="NH404" s="13"/>
      <c r="NI404" s="13"/>
      <c r="NJ404" s="13"/>
      <c r="NK404" s="13"/>
      <c r="NL404" s="13"/>
      <c r="NM404" s="13"/>
      <c r="NN404" s="13"/>
      <c r="NO404" s="13"/>
      <c r="NP404" s="13"/>
      <c r="NQ404" s="13"/>
      <c r="NR404" s="13"/>
      <c r="NS404" s="13"/>
      <c r="NT404" s="13"/>
      <c r="NU404" s="13"/>
      <c r="NV404" s="13"/>
      <c r="NW404" s="13"/>
      <c r="NX404" s="13"/>
      <c r="NY404" s="13"/>
      <c r="NZ404" s="13"/>
      <c r="OA404" s="13"/>
      <c r="OB404" s="13"/>
      <c r="OC404" s="13"/>
      <c r="OD404" s="13"/>
      <c r="OE404" s="13"/>
      <c r="OF404" s="13"/>
      <c r="OG404" s="13"/>
      <c r="OH404" s="13"/>
      <c r="OI404" s="13"/>
      <c r="OJ404" s="13"/>
      <c r="OK404" s="13"/>
      <c r="OL404" s="13"/>
      <c r="OM404" s="13"/>
      <c r="ON404" s="13"/>
      <c r="OO404" s="13"/>
      <c r="OP404" s="13"/>
      <c r="OQ404" s="13"/>
      <c r="OR404" s="13"/>
      <c r="OS404" s="13"/>
      <c r="OT404" s="13"/>
      <c r="OU404" s="13"/>
      <c r="OV404" s="13"/>
      <c r="OW404" s="13"/>
      <c r="OX404" s="13"/>
      <c r="OY404" s="13"/>
      <c r="OZ404" s="13"/>
      <c r="PA404" s="13"/>
      <c r="PB404" s="13"/>
      <c r="PC404" s="13"/>
      <c r="PD404" s="13"/>
      <c r="PE404" s="13"/>
      <c r="PF404" s="13"/>
      <c r="PG404" s="13"/>
      <c r="PH404" s="13"/>
      <c r="PI404" s="13"/>
      <c r="PJ404" s="13"/>
      <c r="PK404" s="13"/>
      <c r="PL404" s="13"/>
      <c r="PM404" s="13"/>
      <c r="PN404" s="13"/>
      <c r="PO404" s="13"/>
      <c r="PP404" s="13"/>
      <c r="PQ404" s="13"/>
      <c r="PR404" s="13"/>
      <c r="PS404" s="13"/>
      <c r="PT404" s="13"/>
      <c r="PU404" s="13"/>
      <c r="PV404" s="13"/>
      <c r="PW404" s="13"/>
      <c r="PX404" s="13"/>
      <c r="PY404" s="13"/>
      <c r="PZ404" s="13"/>
      <c r="QA404" s="13"/>
      <c r="QB404" s="13"/>
      <c r="QC404" s="13"/>
      <c r="QD404" s="13"/>
      <c r="QE404" s="13"/>
      <c r="QF404" s="13"/>
    </row>
    <row r="405" spans="8:448"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103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13"/>
      <c r="AZ405" s="13"/>
      <c r="BD405" s="157"/>
      <c r="BE405" s="158"/>
      <c r="BF405" s="76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  <c r="IT405" s="13"/>
      <c r="IU405" s="13"/>
      <c r="IV405" s="13"/>
      <c r="IW405" s="13"/>
      <c r="IX405" s="13"/>
      <c r="IY405" s="13"/>
      <c r="IZ405" s="13"/>
      <c r="JA405" s="13"/>
      <c r="JB405" s="13"/>
      <c r="JC405" s="13"/>
      <c r="JD405" s="13"/>
      <c r="JE405" s="13"/>
      <c r="JF405" s="13"/>
      <c r="JG405" s="13"/>
      <c r="JH405" s="13"/>
      <c r="JI405" s="13"/>
      <c r="JJ405" s="13"/>
      <c r="JK405" s="13"/>
      <c r="JL405" s="13"/>
      <c r="JM405" s="13"/>
      <c r="JN405" s="13"/>
      <c r="JO405" s="13"/>
      <c r="JP405" s="13"/>
      <c r="JQ405" s="13"/>
      <c r="JR405" s="13"/>
      <c r="JS405" s="13"/>
      <c r="JT405" s="13"/>
      <c r="JU405" s="13"/>
      <c r="JV405" s="13"/>
      <c r="JW405" s="13"/>
      <c r="JX405" s="13"/>
      <c r="JY405" s="13"/>
      <c r="JZ405" s="13"/>
      <c r="KA405" s="13"/>
      <c r="KB405" s="13"/>
      <c r="KC405" s="13"/>
      <c r="KD405" s="13"/>
      <c r="KE405" s="13"/>
      <c r="KF405" s="13"/>
      <c r="KG405" s="13"/>
      <c r="KH405" s="13"/>
      <c r="KI405" s="13"/>
      <c r="KJ405" s="13"/>
      <c r="KK405" s="13"/>
      <c r="KL405" s="13"/>
      <c r="KM405" s="13"/>
      <c r="KN405" s="13"/>
      <c r="KO405" s="13"/>
      <c r="KP405" s="13"/>
      <c r="KQ405" s="13"/>
      <c r="KR405" s="13"/>
      <c r="KS405" s="13"/>
      <c r="KT405" s="13"/>
      <c r="KU405" s="13"/>
      <c r="KV405" s="13"/>
      <c r="KW405" s="13"/>
      <c r="KX405" s="13"/>
      <c r="KY405" s="13"/>
      <c r="KZ405" s="13"/>
      <c r="LA405" s="13"/>
      <c r="LB405" s="13"/>
      <c r="LC405" s="13"/>
      <c r="LD405" s="13"/>
      <c r="LE405" s="13"/>
      <c r="LF405" s="13"/>
      <c r="LG405" s="13"/>
      <c r="LH405" s="13"/>
      <c r="LI405" s="13"/>
      <c r="LJ405" s="13"/>
      <c r="LK405" s="13"/>
      <c r="LL405" s="13"/>
      <c r="LM405" s="13"/>
      <c r="LN405" s="13"/>
      <c r="LO405" s="13"/>
      <c r="LP405" s="13"/>
      <c r="LQ405" s="13"/>
      <c r="LR405" s="13"/>
      <c r="LS405" s="13"/>
      <c r="LT405" s="13"/>
      <c r="LU405" s="13"/>
      <c r="LV405" s="13"/>
      <c r="LW405" s="13"/>
      <c r="LX405" s="13"/>
      <c r="LY405" s="13"/>
      <c r="LZ405" s="13"/>
      <c r="MA405" s="13"/>
      <c r="MB405" s="13"/>
      <c r="MC405" s="13"/>
      <c r="MD405" s="13"/>
      <c r="ME405" s="13"/>
      <c r="MF405" s="13"/>
      <c r="MG405" s="13"/>
      <c r="MH405" s="13"/>
      <c r="MI405" s="13"/>
      <c r="MJ405" s="13"/>
      <c r="MK405" s="13"/>
      <c r="ML405" s="13"/>
      <c r="MM405" s="13"/>
      <c r="MN405" s="13"/>
      <c r="MO405" s="13"/>
      <c r="MP405" s="13"/>
      <c r="MQ405" s="13"/>
      <c r="MR405" s="13"/>
      <c r="MS405" s="13"/>
      <c r="MT405" s="13"/>
      <c r="MU405" s="13"/>
      <c r="MV405" s="13"/>
      <c r="MW405" s="13"/>
      <c r="MX405" s="13"/>
      <c r="MY405" s="13"/>
      <c r="MZ405" s="13"/>
      <c r="NA405" s="13"/>
      <c r="NB405" s="13"/>
      <c r="NC405" s="13"/>
      <c r="ND405" s="13"/>
      <c r="NE405" s="13"/>
      <c r="NF405" s="13"/>
      <c r="NG405" s="13"/>
      <c r="NH405" s="13"/>
      <c r="NI405" s="13"/>
      <c r="NJ405" s="13"/>
      <c r="NK405" s="13"/>
      <c r="NL405" s="13"/>
      <c r="NM405" s="13"/>
      <c r="NN405" s="13"/>
      <c r="NO405" s="13"/>
      <c r="NP405" s="13"/>
      <c r="NQ405" s="13"/>
      <c r="NR405" s="13"/>
      <c r="NS405" s="13"/>
      <c r="NT405" s="13"/>
      <c r="NU405" s="13"/>
      <c r="NV405" s="13"/>
      <c r="NW405" s="13"/>
      <c r="NX405" s="13"/>
      <c r="NY405" s="13"/>
      <c r="NZ405" s="13"/>
      <c r="OA405" s="13"/>
      <c r="OB405" s="13"/>
      <c r="OC405" s="13"/>
      <c r="OD405" s="13"/>
      <c r="OE405" s="13"/>
      <c r="OF405" s="13"/>
      <c r="OG405" s="13"/>
      <c r="OH405" s="13"/>
      <c r="OI405" s="13"/>
      <c r="OJ405" s="13"/>
      <c r="OK405" s="13"/>
      <c r="OL405" s="13"/>
      <c r="OM405" s="13"/>
      <c r="ON405" s="13"/>
      <c r="OO405" s="13"/>
      <c r="OP405" s="13"/>
      <c r="OQ405" s="13"/>
      <c r="OR405" s="13"/>
      <c r="OS405" s="13"/>
      <c r="OT405" s="13"/>
      <c r="OU405" s="13"/>
      <c r="OV405" s="13"/>
      <c r="OW405" s="13"/>
      <c r="OX405" s="13"/>
      <c r="OY405" s="13"/>
      <c r="OZ405" s="13"/>
      <c r="PA405" s="13"/>
      <c r="PB405" s="13"/>
      <c r="PC405" s="13"/>
      <c r="PD405" s="13"/>
      <c r="PE405" s="13"/>
      <c r="PF405" s="13"/>
      <c r="PG405" s="13"/>
      <c r="PH405" s="13"/>
      <c r="PI405" s="13"/>
      <c r="PJ405" s="13"/>
      <c r="PK405" s="13"/>
      <c r="PL405" s="13"/>
      <c r="PM405" s="13"/>
      <c r="PN405" s="13"/>
      <c r="PO405" s="13"/>
      <c r="PP405" s="13"/>
      <c r="PQ405" s="13"/>
      <c r="PR405" s="13"/>
      <c r="PS405" s="13"/>
      <c r="PT405" s="13"/>
      <c r="PU405" s="13"/>
      <c r="PV405" s="13"/>
      <c r="PW405" s="13"/>
      <c r="PX405" s="13"/>
      <c r="PY405" s="13"/>
      <c r="PZ405" s="13"/>
      <c r="QA405" s="13"/>
      <c r="QB405" s="13"/>
      <c r="QC405" s="13"/>
      <c r="QD405" s="13"/>
      <c r="QE405" s="13"/>
      <c r="QF405" s="13"/>
    </row>
    <row r="406" spans="8:448"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103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13"/>
      <c r="AZ406" s="13"/>
      <c r="BD406" s="157"/>
      <c r="BE406" s="158"/>
      <c r="BF406" s="76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  <c r="IV406" s="13"/>
      <c r="IW406" s="13"/>
      <c r="IX406" s="13"/>
      <c r="IY406" s="13"/>
      <c r="IZ406" s="13"/>
      <c r="JA406" s="13"/>
      <c r="JB406" s="13"/>
      <c r="JC406" s="13"/>
      <c r="JD406" s="13"/>
      <c r="JE406" s="13"/>
      <c r="JF406" s="13"/>
      <c r="JG406" s="13"/>
      <c r="JH406" s="13"/>
      <c r="JI406" s="13"/>
      <c r="JJ406" s="13"/>
      <c r="JK406" s="13"/>
      <c r="JL406" s="13"/>
      <c r="JM406" s="13"/>
      <c r="JN406" s="13"/>
      <c r="JO406" s="13"/>
      <c r="JP406" s="13"/>
      <c r="JQ406" s="13"/>
      <c r="JR406" s="13"/>
      <c r="JS406" s="13"/>
      <c r="JT406" s="13"/>
      <c r="JU406" s="13"/>
      <c r="JV406" s="13"/>
      <c r="JW406" s="13"/>
      <c r="JX406" s="13"/>
      <c r="JY406" s="13"/>
      <c r="JZ406" s="13"/>
      <c r="KA406" s="13"/>
      <c r="KB406" s="13"/>
      <c r="KC406" s="13"/>
      <c r="KD406" s="13"/>
      <c r="KE406" s="13"/>
      <c r="KF406" s="13"/>
      <c r="KG406" s="13"/>
      <c r="KH406" s="13"/>
      <c r="KI406" s="13"/>
      <c r="KJ406" s="13"/>
      <c r="KK406" s="13"/>
      <c r="KL406" s="13"/>
      <c r="KM406" s="13"/>
      <c r="KN406" s="13"/>
      <c r="KO406" s="13"/>
      <c r="KP406" s="13"/>
      <c r="KQ406" s="13"/>
      <c r="KR406" s="13"/>
      <c r="KS406" s="13"/>
      <c r="KT406" s="13"/>
      <c r="KU406" s="13"/>
      <c r="KV406" s="13"/>
      <c r="KW406" s="13"/>
      <c r="KX406" s="13"/>
      <c r="KY406" s="13"/>
      <c r="KZ406" s="13"/>
      <c r="LA406" s="13"/>
      <c r="LB406" s="13"/>
      <c r="LC406" s="13"/>
      <c r="LD406" s="13"/>
      <c r="LE406" s="13"/>
      <c r="LF406" s="13"/>
      <c r="LG406" s="13"/>
      <c r="LH406" s="13"/>
      <c r="LI406" s="13"/>
      <c r="LJ406" s="13"/>
      <c r="LK406" s="13"/>
      <c r="LL406" s="13"/>
      <c r="LM406" s="13"/>
      <c r="LN406" s="13"/>
      <c r="LO406" s="13"/>
      <c r="LP406" s="13"/>
      <c r="LQ406" s="13"/>
      <c r="LR406" s="13"/>
      <c r="LS406" s="13"/>
      <c r="LT406" s="13"/>
      <c r="LU406" s="13"/>
      <c r="LV406" s="13"/>
      <c r="LW406" s="13"/>
      <c r="LX406" s="13"/>
      <c r="LY406" s="13"/>
      <c r="LZ406" s="13"/>
      <c r="MA406" s="13"/>
      <c r="MB406" s="13"/>
      <c r="MC406" s="13"/>
      <c r="MD406" s="13"/>
      <c r="ME406" s="13"/>
      <c r="MF406" s="13"/>
      <c r="MG406" s="13"/>
      <c r="MH406" s="13"/>
      <c r="MI406" s="13"/>
      <c r="MJ406" s="13"/>
      <c r="MK406" s="13"/>
      <c r="ML406" s="13"/>
      <c r="MM406" s="13"/>
      <c r="MN406" s="13"/>
      <c r="MO406" s="13"/>
      <c r="MP406" s="13"/>
      <c r="MQ406" s="13"/>
      <c r="MR406" s="13"/>
      <c r="MS406" s="13"/>
      <c r="MT406" s="13"/>
      <c r="MU406" s="13"/>
      <c r="MV406" s="13"/>
      <c r="MW406" s="13"/>
      <c r="MX406" s="13"/>
      <c r="MY406" s="13"/>
      <c r="MZ406" s="13"/>
      <c r="NA406" s="13"/>
      <c r="NB406" s="13"/>
      <c r="NC406" s="13"/>
      <c r="ND406" s="13"/>
      <c r="NE406" s="13"/>
      <c r="NF406" s="13"/>
      <c r="NG406" s="13"/>
      <c r="NH406" s="13"/>
      <c r="NI406" s="13"/>
      <c r="NJ406" s="13"/>
      <c r="NK406" s="13"/>
      <c r="NL406" s="13"/>
      <c r="NM406" s="13"/>
      <c r="NN406" s="13"/>
      <c r="NO406" s="13"/>
      <c r="NP406" s="13"/>
      <c r="NQ406" s="13"/>
      <c r="NR406" s="13"/>
      <c r="NS406" s="13"/>
      <c r="NT406" s="13"/>
      <c r="NU406" s="13"/>
      <c r="NV406" s="13"/>
      <c r="NW406" s="13"/>
      <c r="NX406" s="13"/>
      <c r="NY406" s="13"/>
      <c r="NZ406" s="13"/>
      <c r="OA406" s="13"/>
      <c r="OB406" s="13"/>
      <c r="OC406" s="13"/>
      <c r="OD406" s="13"/>
      <c r="OE406" s="13"/>
      <c r="OF406" s="13"/>
      <c r="OG406" s="13"/>
      <c r="OH406" s="13"/>
      <c r="OI406" s="13"/>
      <c r="OJ406" s="13"/>
      <c r="OK406" s="13"/>
      <c r="OL406" s="13"/>
      <c r="OM406" s="13"/>
      <c r="ON406" s="13"/>
      <c r="OO406" s="13"/>
      <c r="OP406" s="13"/>
      <c r="OQ406" s="13"/>
      <c r="OR406" s="13"/>
      <c r="OS406" s="13"/>
      <c r="OT406" s="13"/>
      <c r="OU406" s="13"/>
      <c r="OV406" s="13"/>
      <c r="OW406" s="13"/>
      <c r="OX406" s="13"/>
      <c r="OY406" s="13"/>
      <c r="OZ406" s="13"/>
      <c r="PA406" s="13"/>
      <c r="PB406" s="13"/>
      <c r="PC406" s="13"/>
      <c r="PD406" s="13"/>
      <c r="PE406" s="13"/>
      <c r="PF406" s="13"/>
      <c r="PG406" s="13"/>
      <c r="PH406" s="13"/>
      <c r="PI406" s="13"/>
      <c r="PJ406" s="13"/>
      <c r="PK406" s="13"/>
      <c r="PL406" s="13"/>
      <c r="PM406" s="13"/>
      <c r="PN406" s="13"/>
      <c r="PO406" s="13"/>
      <c r="PP406" s="13"/>
      <c r="PQ406" s="13"/>
      <c r="PR406" s="13"/>
      <c r="PS406" s="13"/>
      <c r="PT406" s="13"/>
      <c r="PU406" s="13"/>
      <c r="PV406" s="13"/>
      <c r="PW406" s="13"/>
      <c r="PX406" s="13"/>
      <c r="PY406" s="13"/>
      <c r="PZ406" s="13"/>
      <c r="QA406" s="13"/>
      <c r="QB406" s="13"/>
      <c r="QC406" s="13"/>
      <c r="QD406" s="13"/>
      <c r="QE406" s="13"/>
      <c r="QF406" s="13"/>
    </row>
    <row r="407" spans="8:448"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103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13"/>
      <c r="AZ407" s="13"/>
      <c r="BD407" s="157"/>
      <c r="BE407" s="158"/>
      <c r="BF407" s="76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  <c r="IT407" s="13"/>
      <c r="IU407" s="13"/>
      <c r="IV407" s="13"/>
      <c r="IW407" s="13"/>
      <c r="IX407" s="13"/>
      <c r="IY407" s="13"/>
      <c r="IZ407" s="13"/>
      <c r="JA407" s="13"/>
      <c r="JB407" s="13"/>
      <c r="JC407" s="13"/>
      <c r="JD407" s="13"/>
      <c r="JE407" s="13"/>
      <c r="JF407" s="13"/>
      <c r="JG407" s="13"/>
      <c r="JH407" s="13"/>
      <c r="JI407" s="13"/>
      <c r="JJ407" s="13"/>
      <c r="JK407" s="13"/>
      <c r="JL407" s="13"/>
      <c r="JM407" s="13"/>
      <c r="JN407" s="13"/>
      <c r="JO407" s="13"/>
      <c r="JP407" s="13"/>
      <c r="JQ407" s="13"/>
      <c r="JR407" s="13"/>
      <c r="JS407" s="13"/>
      <c r="JT407" s="13"/>
      <c r="JU407" s="13"/>
      <c r="JV407" s="13"/>
      <c r="JW407" s="13"/>
      <c r="JX407" s="13"/>
      <c r="JY407" s="13"/>
      <c r="JZ407" s="13"/>
      <c r="KA407" s="13"/>
      <c r="KB407" s="13"/>
      <c r="KC407" s="13"/>
      <c r="KD407" s="13"/>
      <c r="KE407" s="13"/>
      <c r="KF407" s="13"/>
      <c r="KG407" s="13"/>
      <c r="KH407" s="13"/>
      <c r="KI407" s="13"/>
      <c r="KJ407" s="13"/>
      <c r="KK407" s="13"/>
      <c r="KL407" s="13"/>
      <c r="KM407" s="13"/>
      <c r="KN407" s="13"/>
      <c r="KO407" s="13"/>
      <c r="KP407" s="13"/>
      <c r="KQ407" s="13"/>
      <c r="KR407" s="13"/>
      <c r="KS407" s="13"/>
      <c r="KT407" s="13"/>
      <c r="KU407" s="13"/>
      <c r="KV407" s="13"/>
      <c r="KW407" s="13"/>
      <c r="KX407" s="13"/>
      <c r="KY407" s="13"/>
      <c r="KZ407" s="13"/>
      <c r="LA407" s="13"/>
      <c r="LB407" s="13"/>
      <c r="LC407" s="13"/>
      <c r="LD407" s="13"/>
      <c r="LE407" s="13"/>
      <c r="LF407" s="13"/>
      <c r="LG407" s="13"/>
      <c r="LH407" s="13"/>
      <c r="LI407" s="13"/>
      <c r="LJ407" s="13"/>
      <c r="LK407" s="13"/>
      <c r="LL407" s="13"/>
      <c r="LM407" s="13"/>
      <c r="LN407" s="13"/>
      <c r="LO407" s="13"/>
      <c r="LP407" s="13"/>
      <c r="LQ407" s="13"/>
      <c r="LR407" s="13"/>
      <c r="LS407" s="13"/>
      <c r="LT407" s="13"/>
      <c r="LU407" s="13"/>
      <c r="LV407" s="13"/>
      <c r="LW407" s="13"/>
      <c r="LX407" s="13"/>
      <c r="LY407" s="13"/>
      <c r="LZ407" s="13"/>
      <c r="MA407" s="13"/>
      <c r="MB407" s="13"/>
      <c r="MC407" s="13"/>
      <c r="MD407" s="13"/>
      <c r="ME407" s="13"/>
      <c r="MF407" s="13"/>
      <c r="MG407" s="13"/>
      <c r="MH407" s="13"/>
      <c r="MI407" s="13"/>
      <c r="MJ407" s="13"/>
      <c r="MK407" s="13"/>
      <c r="ML407" s="13"/>
      <c r="MM407" s="13"/>
      <c r="MN407" s="13"/>
      <c r="MO407" s="13"/>
      <c r="MP407" s="13"/>
      <c r="MQ407" s="13"/>
      <c r="MR407" s="13"/>
      <c r="MS407" s="13"/>
      <c r="MT407" s="13"/>
      <c r="MU407" s="13"/>
      <c r="MV407" s="13"/>
      <c r="MW407" s="13"/>
      <c r="MX407" s="13"/>
      <c r="MY407" s="13"/>
      <c r="MZ407" s="13"/>
      <c r="NA407" s="13"/>
      <c r="NB407" s="13"/>
      <c r="NC407" s="13"/>
      <c r="ND407" s="13"/>
      <c r="NE407" s="13"/>
      <c r="NF407" s="13"/>
      <c r="NG407" s="13"/>
      <c r="NH407" s="13"/>
      <c r="NI407" s="13"/>
      <c r="NJ407" s="13"/>
      <c r="NK407" s="13"/>
      <c r="NL407" s="13"/>
      <c r="NM407" s="13"/>
      <c r="NN407" s="13"/>
      <c r="NO407" s="13"/>
      <c r="NP407" s="13"/>
      <c r="NQ407" s="13"/>
      <c r="NR407" s="13"/>
      <c r="NS407" s="13"/>
      <c r="NT407" s="13"/>
      <c r="NU407" s="13"/>
      <c r="NV407" s="13"/>
      <c r="NW407" s="13"/>
      <c r="NX407" s="13"/>
      <c r="NY407" s="13"/>
      <c r="NZ407" s="13"/>
      <c r="OA407" s="13"/>
      <c r="OB407" s="13"/>
      <c r="OC407" s="13"/>
      <c r="OD407" s="13"/>
      <c r="OE407" s="13"/>
      <c r="OF407" s="13"/>
      <c r="OG407" s="13"/>
      <c r="OH407" s="13"/>
      <c r="OI407" s="13"/>
      <c r="OJ407" s="13"/>
      <c r="OK407" s="13"/>
      <c r="OL407" s="13"/>
      <c r="OM407" s="13"/>
      <c r="ON407" s="13"/>
      <c r="OO407" s="13"/>
      <c r="OP407" s="13"/>
      <c r="OQ407" s="13"/>
      <c r="OR407" s="13"/>
      <c r="OS407" s="13"/>
      <c r="OT407" s="13"/>
      <c r="OU407" s="13"/>
      <c r="OV407" s="13"/>
      <c r="OW407" s="13"/>
      <c r="OX407" s="13"/>
      <c r="OY407" s="13"/>
      <c r="OZ407" s="13"/>
      <c r="PA407" s="13"/>
      <c r="PB407" s="13"/>
      <c r="PC407" s="13"/>
      <c r="PD407" s="13"/>
      <c r="PE407" s="13"/>
      <c r="PF407" s="13"/>
      <c r="PG407" s="13"/>
      <c r="PH407" s="13"/>
      <c r="PI407" s="13"/>
      <c r="PJ407" s="13"/>
      <c r="PK407" s="13"/>
      <c r="PL407" s="13"/>
      <c r="PM407" s="13"/>
      <c r="PN407" s="13"/>
      <c r="PO407" s="13"/>
      <c r="PP407" s="13"/>
      <c r="PQ407" s="13"/>
      <c r="PR407" s="13"/>
      <c r="PS407" s="13"/>
      <c r="PT407" s="13"/>
      <c r="PU407" s="13"/>
      <c r="PV407" s="13"/>
      <c r="PW407" s="13"/>
      <c r="PX407" s="13"/>
      <c r="PY407" s="13"/>
      <c r="PZ407" s="13"/>
      <c r="QA407" s="13"/>
      <c r="QB407" s="13"/>
      <c r="QC407" s="13"/>
      <c r="QD407" s="13"/>
      <c r="QE407" s="13"/>
      <c r="QF407" s="13"/>
    </row>
    <row r="408" spans="8:448"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103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13"/>
      <c r="AZ408" s="13"/>
      <c r="BD408" s="157"/>
      <c r="BE408" s="158"/>
      <c r="BF408" s="76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  <c r="IW408" s="13"/>
      <c r="IX408" s="13"/>
      <c r="IY408" s="13"/>
      <c r="IZ408" s="13"/>
      <c r="JA408" s="13"/>
      <c r="JB408" s="13"/>
      <c r="JC408" s="13"/>
      <c r="JD408" s="13"/>
      <c r="JE408" s="13"/>
      <c r="JF408" s="13"/>
      <c r="JG408" s="13"/>
      <c r="JH408" s="13"/>
      <c r="JI408" s="13"/>
      <c r="JJ408" s="13"/>
      <c r="JK408" s="13"/>
      <c r="JL408" s="13"/>
      <c r="JM408" s="13"/>
      <c r="JN408" s="13"/>
      <c r="JO408" s="13"/>
      <c r="JP408" s="13"/>
      <c r="JQ408" s="13"/>
      <c r="JR408" s="13"/>
      <c r="JS408" s="13"/>
      <c r="JT408" s="13"/>
      <c r="JU408" s="13"/>
      <c r="JV408" s="13"/>
      <c r="JW408" s="13"/>
      <c r="JX408" s="13"/>
      <c r="JY408" s="13"/>
      <c r="JZ408" s="13"/>
      <c r="KA408" s="13"/>
      <c r="KB408" s="13"/>
      <c r="KC408" s="13"/>
      <c r="KD408" s="13"/>
      <c r="KE408" s="13"/>
      <c r="KF408" s="13"/>
      <c r="KG408" s="13"/>
      <c r="KH408" s="13"/>
      <c r="KI408" s="13"/>
      <c r="KJ408" s="13"/>
      <c r="KK408" s="13"/>
      <c r="KL408" s="13"/>
      <c r="KM408" s="13"/>
      <c r="KN408" s="13"/>
      <c r="KO408" s="13"/>
      <c r="KP408" s="13"/>
      <c r="KQ408" s="13"/>
      <c r="KR408" s="13"/>
      <c r="KS408" s="13"/>
      <c r="KT408" s="13"/>
      <c r="KU408" s="13"/>
      <c r="KV408" s="13"/>
      <c r="KW408" s="13"/>
      <c r="KX408" s="13"/>
      <c r="KY408" s="13"/>
      <c r="KZ408" s="13"/>
      <c r="LA408" s="13"/>
      <c r="LB408" s="13"/>
      <c r="LC408" s="13"/>
      <c r="LD408" s="13"/>
      <c r="LE408" s="13"/>
      <c r="LF408" s="13"/>
      <c r="LG408" s="13"/>
      <c r="LH408" s="13"/>
      <c r="LI408" s="13"/>
      <c r="LJ408" s="13"/>
      <c r="LK408" s="13"/>
      <c r="LL408" s="13"/>
      <c r="LM408" s="13"/>
      <c r="LN408" s="13"/>
      <c r="LO408" s="13"/>
      <c r="LP408" s="13"/>
      <c r="LQ408" s="13"/>
      <c r="LR408" s="13"/>
      <c r="LS408" s="13"/>
      <c r="LT408" s="13"/>
      <c r="LU408" s="13"/>
      <c r="LV408" s="13"/>
      <c r="LW408" s="13"/>
      <c r="LX408" s="13"/>
      <c r="LY408" s="13"/>
      <c r="LZ408" s="13"/>
      <c r="MA408" s="13"/>
      <c r="MB408" s="13"/>
      <c r="MC408" s="13"/>
      <c r="MD408" s="13"/>
      <c r="ME408" s="13"/>
      <c r="MF408" s="13"/>
      <c r="MG408" s="13"/>
      <c r="MH408" s="13"/>
      <c r="MI408" s="13"/>
      <c r="MJ408" s="13"/>
      <c r="MK408" s="13"/>
      <c r="ML408" s="13"/>
      <c r="MM408" s="13"/>
      <c r="MN408" s="13"/>
      <c r="MO408" s="13"/>
      <c r="MP408" s="13"/>
      <c r="MQ408" s="13"/>
      <c r="MR408" s="13"/>
      <c r="MS408" s="13"/>
      <c r="MT408" s="13"/>
      <c r="MU408" s="13"/>
      <c r="MV408" s="13"/>
      <c r="MW408" s="13"/>
      <c r="MX408" s="13"/>
      <c r="MY408" s="13"/>
      <c r="MZ408" s="13"/>
      <c r="NA408" s="13"/>
      <c r="NB408" s="13"/>
      <c r="NC408" s="13"/>
      <c r="ND408" s="13"/>
      <c r="NE408" s="13"/>
      <c r="NF408" s="13"/>
      <c r="NG408" s="13"/>
      <c r="NH408" s="13"/>
      <c r="NI408" s="13"/>
      <c r="NJ408" s="13"/>
      <c r="NK408" s="13"/>
      <c r="NL408" s="13"/>
      <c r="NM408" s="13"/>
      <c r="NN408" s="13"/>
      <c r="NO408" s="13"/>
      <c r="NP408" s="13"/>
      <c r="NQ408" s="13"/>
      <c r="NR408" s="13"/>
      <c r="NS408" s="13"/>
      <c r="NT408" s="13"/>
      <c r="NU408" s="13"/>
      <c r="NV408" s="13"/>
      <c r="NW408" s="13"/>
      <c r="NX408" s="13"/>
      <c r="NY408" s="13"/>
      <c r="NZ408" s="13"/>
      <c r="OA408" s="13"/>
      <c r="OB408" s="13"/>
      <c r="OC408" s="13"/>
      <c r="OD408" s="13"/>
      <c r="OE408" s="13"/>
      <c r="OF408" s="13"/>
      <c r="OG408" s="13"/>
      <c r="OH408" s="13"/>
      <c r="OI408" s="13"/>
      <c r="OJ408" s="13"/>
      <c r="OK408" s="13"/>
      <c r="OL408" s="13"/>
      <c r="OM408" s="13"/>
      <c r="ON408" s="13"/>
      <c r="OO408" s="13"/>
      <c r="OP408" s="13"/>
      <c r="OQ408" s="13"/>
      <c r="OR408" s="13"/>
      <c r="OS408" s="13"/>
      <c r="OT408" s="13"/>
      <c r="OU408" s="13"/>
      <c r="OV408" s="13"/>
      <c r="OW408" s="13"/>
      <c r="OX408" s="13"/>
      <c r="OY408" s="13"/>
      <c r="OZ408" s="13"/>
      <c r="PA408" s="13"/>
      <c r="PB408" s="13"/>
      <c r="PC408" s="13"/>
      <c r="PD408" s="13"/>
      <c r="PE408" s="13"/>
      <c r="PF408" s="13"/>
      <c r="PG408" s="13"/>
      <c r="PH408" s="13"/>
      <c r="PI408" s="13"/>
      <c r="PJ408" s="13"/>
      <c r="PK408" s="13"/>
      <c r="PL408" s="13"/>
      <c r="PM408" s="13"/>
      <c r="PN408" s="13"/>
      <c r="PO408" s="13"/>
      <c r="PP408" s="13"/>
      <c r="PQ408" s="13"/>
      <c r="PR408" s="13"/>
      <c r="PS408" s="13"/>
      <c r="PT408" s="13"/>
      <c r="PU408" s="13"/>
      <c r="PV408" s="13"/>
      <c r="PW408" s="13"/>
      <c r="PX408" s="13"/>
      <c r="PY408" s="13"/>
      <c r="PZ408" s="13"/>
      <c r="QA408" s="13"/>
      <c r="QB408" s="13"/>
      <c r="QC408" s="13"/>
      <c r="QD408" s="13"/>
      <c r="QE408" s="13"/>
      <c r="QF408" s="13"/>
    </row>
    <row r="409" spans="8:448"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103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13"/>
      <c r="AZ409" s="13"/>
      <c r="BD409" s="157"/>
      <c r="BE409" s="158"/>
      <c r="BF409" s="76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  <c r="IV409" s="13"/>
      <c r="IW409" s="13"/>
      <c r="IX409" s="13"/>
      <c r="IY409" s="13"/>
      <c r="IZ409" s="13"/>
      <c r="JA409" s="13"/>
      <c r="JB409" s="13"/>
      <c r="JC409" s="13"/>
      <c r="JD409" s="13"/>
      <c r="JE409" s="13"/>
      <c r="JF409" s="13"/>
      <c r="JG409" s="13"/>
      <c r="JH409" s="13"/>
      <c r="JI409" s="13"/>
      <c r="JJ409" s="13"/>
      <c r="JK409" s="13"/>
      <c r="JL409" s="13"/>
      <c r="JM409" s="13"/>
      <c r="JN409" s="13"/>
      <c r="JO409" s="13"/>
      <c r="JP409" s="13"/>
      <c r="JQ409" s="13"/>
      <c r="JR409" s="13"/>
      <c r="JS409" s="13"/>
      <c r="JT409" s="13"/>
      <c r="JU409" s="13"/>
      <c r="JV409" s="13"/>
      <c r="JW409" s="13"/>
      <c r="JX409" s="13"/>
      <c r="JY409" s="13"/>
      <c r="JZ409" s="13"/>
      <c r="KA409" s="13"/>
      <c r="KB409" s="13"/>
      <c r="KC409" s="13"/>
      <c r="KD409" s="13"/>
      <c r="KE409" s="13"/>
      <c r="KF409" s="13"/>
      <c r="KG409" s="13"/>
      <c r="KH409" s="13"/>
      <c r="KI409" s="13"/>
      <c r="KJ409" s="13"/>
      <c r="KK409" s="13"/>
      <c r="KL409" s="13"/>
      <c r="KM409" s="13"/>
      <c r="KN409" s="13"/>
      <c r="KO409" s="13"/>
      <c r="KP409" s="13"/>
      <c r="KQ409" s="13"/>
      <c r="KR409" s="13"/>
      <c r="KS409" s="13"/>
      <c r="KT409" s="13"/>
      <c r="KU409" s="13"/>
      <c r="KV409" s="13"/>
      <c r="KW409" s="13"/>
      <c r="KX409" s="13"/>
      <c r="KY409" s="13"/>
      <c r="KZ409" s="13"/>
      <c r="LA409" s="13"/>
      <c r="LB409" s="13"/>
      <c r="LC409" s="13"/>
      <c r="LD409" s="13"/>
      <c r="LE409" s="13"/>
      <c r="LF409" s="13"/>
      <c r="LG409" s="13"/>
      <c r="LH409" s="13"/>
      <c r="LI409" s="13"/>
      <c r="LJ409" s="13"/>
      <c r="LK409" s="13"/>
      <c r="LL409" s="13"/>
      <c r="LM409" s="13"/>
      <c r="LN409" s="13"/>
      <c r="LO409" s="13"/>
      <c r="LP409" s="13"/>
      <c r="LQ409" s="13"/>
      <c r="LR409" s="13"/>
      <c r="LS409" s="13"/>
      <c r="LT409" s="13"/>
      <c r="LU409" s="13"/>
      <c r="LV409" s="13"/>
      <c r="LW409" s="13"/>
      <c r="LX409" s="13"/>
      <c r="LY409" s="13"/>
      <c r="LZ409" s="13"/>
      <c r="MA409" s="13"/>
      <c r="MB409" s="13"/>
      <c r="MC409" s="13"/>
      <c r="MD409" s="13"/>
      <c r="ME409" s="13"/>
      <c r="MF409" s="13"/>
      <c r="MG409" s="13"/>
      <c r="MH409" s="13"/>
      <c r="MI409" s="13"/>
      <c r="MJ409" s="13"/>
      <c r="MK409" s="13"/>
      <c r="ML409" s="13"/>
      <c r="MM409" s="13"/>
      <c r="MN409" s="13"/>
      <c r="MO409" s="13"/>
      <c r="MP409" s="13"/>
      <c r="MQ409" s="13"/>
      <c r="MR409" s="13"/>
      <c r="MS409" s="13"/>
      <c r="MT409" s="13"/>
      <c r="MU409" s="13"/>
      <c r="MV409" s="13"/>
      <c r="MW409" s="13"/>
      <c r="MX409" s="13"/>
      <c r="MY409" s="13"/>
      <c r="MZ409" s="13"/>
      <c r="NA409" s="13"/>
      <c r="NB409" s="13"/>
      <c r="NC409" s="13"/>
      <c r="ND409" s="13"/>
      <c r="NE409" s="13"/>
      <c r="NF409" s="13"/>
      <c r="NG409" s="13"/>
      <c r="NH409" s="13"/>
      <c r="NI409" s="13"/>
      <c r="NJ409" s="13"/>
      <c r="NK409" s="13"/>
      <c r="NL409" s="13"/>
      <c r="NM409" s="13"/>
      <c r="NN409" s="13"/>
      <c r="NO409" s="13"/>
      <c r="NP409" s="13"/>
      <c r="NQ409" s="13"/>
      <c r="NR409" s="13"/>
      <c r="NS409" s="13"/>
      <c r="NT409" s="13"/>
      <c r="NU409" s="13"/>
      <c r="NV409" s="13"/>
      <c r="NW409" s="13"/>
      <c r="NX409" s="13"/>
      <c r="NY409" s="13"/>
      <c r="NZ409" s="13"/>
      <c r="OA409" s="13"/>
      <c r="OB409" s="13"/>
      <c r="OC409" s="13"/>
      <c r="OD409" s="13"/>
      <c r="OE409" s="13"/>
      <c r="OF409" s="13"/>
      <c r="OG409" s="13"/>
      <c r="OH409" s="13"/>
      <c r="OI409" s="13"/>
      <c r="OJ409" s="13"/>
      <c r="OK409" s="13"/>
      <c r="OL409" s="13"/>
      <c r="OM409" s="13"/>
      <c r="ON409" s="13"/>
      <c r="OO409" s="13"/>
      <c r="OP409" s="13"/>
      <c r="OQ409" s="13"/>
      <c r="OR409" s="13"/>
      <c r="OS409" s="13"/>
      <c r="OT409" s="13"/>
      <c r="OU409" s="13"/>
      <c r="OV409" s="13"/>
      <c r="OW409" s="13"/>
      <c r="OX409" s="13"/>
      <c r="OY409" s="13"/>
      <c r="OZ409" s="13"/>
      <c r="PA409" s="13"/>
      <c r="PB409" s="13"/>
      <c r="PC409" s="13"/>
      <c r="PD409" s="13"/>
      <c r="PE409" s="13"/>
      <c r="PF409" s="13"/>
      <c r="PG409" s="13"/>
      <c r="PH409" s="13"/>
      <c r="PI409" s="13"/>
      <c r="PJ409" s="13"/>
      <c r="PK409" s="13"/>
      <c r="PL409" s="13"/>
      <c r="PM409" s="13"/>
      <c r="PN409" s="13"/>
      <c r="PO409" s="13"/>
      <c r="PP409" s="13"/>
      <c r="PQ409" s="13"/>
      <c r="PR409" s="13"/>
      <c r="PS409" s="13"/>
      <c r="PT409" s="13"/>
      <c r="PU409" s="13"/>
      <c r="PV409" s="13"/>
      <c r="PW409" s="13"/>
      <c r="PX409" s="13"/>
      <c r="PY409" s="13"/>
      <c r="PZ409" s="13"/>
      <c r="QA409" s="13"/>
      <c r="QB409" s="13"/>
      <c r="QC409" s="13"/>
      <c r="QD409" s="13"/>
      <c r="QE409" s="13"/>
      <c r="QF409" s="13"/>
    </row>
    <row r="410" spans="8:448"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103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13"/>
      <c r="AZ410" s="13"/>
      <c r="BD410" s="157"/>
      <c r="BE410" s="158"/>
      <c r="BF410" s="76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  <c r="IW410" s="13"/>
      <c r="IX410" s="13"/>
      <c r="IY410" s="13"/>
      <c r="IZ410" s="13"/>
      <c r="JA410" s="13"/>
      <c r="JB410" s="13"/>
      <c r="JC410" s="13"/>
      <c r="JD410" s="13"/>
      <c r="JE410" s="13"/>
      <c r="JF410" s="13"/>
      <c r="JG410" s="13"/>
      <c r="JH410" s="13"/>
      <c r="JI410" s="13"/>
      <c r="JJ410" s="13"/>
      <c r="JK410" s="13"/>
      <c r="JL410" s="13"/>
      <c r="JM410" s="13"/>
      <c r="JN410" s="13"/>
      <c r="JO410" s="13"/>
      <c r="JP410" s="13"/>
      <c r="JQ410" s="13"/>
      <c r="JR410" s="13"/>
      <c r="JS410" s="13"/>
      <c r="JT410" s="13"/>
      <c r="JU410" s="13"/>
      <c r="JV410" s="13"/>
      <c r="JW410" s="13"/>
      <c r="JX410" s="13"/>
      <c r="JY410" s="13"/>
      <c r="JZ410" s="13"/>
      <c r="KA410" s="13"/>
      <c r="KB410" s="13"/>
      <c r="KC410" s="13"/>
      <c r="KD410" s="13"/>
      <c r="KE410" s="13"/>
      <c r="KF410" s="13"/>
      <c r="KG410" s="13"/>
      <c r="KH410" s="13"/>
      <c r="KI410" s="13"/>
      <c r="KJ410" s="13"/>
      <c r="KK410" s="13"/>
      <c r="KL410" s="13"/>
      <c r="KM410" s="13"/>
      <c r="KN410" s="13"/>
      <c r="KO410" s="13"/>
      <c r="KP410" s="13"/>
      <c r="KQ410" s="13"/>
      <c r="KR410" s="13"/>
      <c r="KS410" s="13"/>
      <c r="KT410" s="13"/>
      <c r="KU410" s="13"/>
      <c r="KV410" s="13"/>
      <c r="KW410" s="13"/>
      <c r="KX410" s="13"/>
      <c r="KY410" s="13"/>
      <c r="KZ410" s="13"/>
      <c r="LA410" s="13"/>
      <c r="LB410" s="13"/>
      <c r="LC410" s="13"/>
      <c r="LD410" s="13"/>
      <c r="LE410" s="13"/>
      <c r="LF410" s="13"/>
      <c r="LG410" s="13"/>
      <c r="LH410" s="13"/>
      <c r="LI410" s="13"/>
      <c r="LJ410" s="13"/>
      <c r="LK410" s="13"/>
      <c r="LL410" s="13"/>
      <c r="LM410" s="13"/>
      <c r="LN410" s="13"/>
      <c r="LO410" s="13"/>
      <c r="LP410" s="13"/>
      <c r="LQ410" s="13"/>
      <c r="LR410" s="13"/>
      <c r="LS410" s="13"/>
      <c r="LT410" s="13"/>
      <c r="LU410" s="13"/>
      <c r="LV410" s="13"/>
      <c r="LW410" s="13"/>
      <c r="LX410" s="13"/>
      <c r="LY410" s="13"/>
      <c r="LZ410" s="13"/>
      <c r="MA410" s="13"/>
      <c r="MB410" s="13"/>
      <c r="MC410" s="13"/>
      <c r="MD410" s="13"/>
      <c r="ME410" s="13"/>
      <c r="MF410" s="13"/>
      <c r="MG410" s="13"/>
      <c r="MH410" s="13"/>
      <c r="MI410" s="13"/>
      <c r="MJ410" s="13"/>
      <c r="MK410" s="13"/>
      <c r="ML410" s="13"/>
      <c r="MM410" s="13"/>
      <c r="MN410" s="13"/>
      <c r="MO410" s="13"/>
      <c r="MP410" s="13"/>
      <c r="MQ410" s="13"/>
      <c r="MR410" s="13"/>
      <c r="MS410" s="13"/>
      <c r="MT410" s="13"/>
      <c r="MU410" s="13"/>
      <c r="MV410" s="13"/>
      <c r="MW410" s="13"/>
      <c r="MX410" s="13"/>
      <c r="MY410" s="13"/>
      <c r="MZ410" s="13"/>
      <c r="NA410" s="13"/>
      <c r="NB410" s="13"/>
      <c r="NC410" s="13"/>
      <c r="ND410" s="13"/>
      <c r="NE410" s="13"/>
      <c r="NF410" s="13"/>
      <c r="NG410" s="13"/>
      <c r="NH410" s="13"/>
      <c r="NI410" s="13"/>
      <c r="NJ410" s="13"/>
      <c r="NK410" s="13"/>
      <c r="NL410" s="13"/>
      <c r="NM410" s="13"/>
      <c r="NN410" s="13"/>
      <c r="NO410" s="13"/>
      <c r="NP410" s="13"/>
      <c r="NQ410" s="13"/>
      <c r="NR410" s="13"/>
      <c r="NS410" s="13"/>
      <c r="NT410" s="13"/>
      <c r="NU410" s="13"/>
      <c r="NV410" s="13"/>
      <c r="NW410" s="13"/>
      <c r="NX410" s="13"/>
      <c r="NY410" s="13"/>
      <c r="NZ410" s="13"/>
      <c r="OA410" s="13"/>
      <c r="OB410" s="13"/>
      <c r="OC410" s="13"/>
      <c r="OD410" s="13"/>
      <c r="OE410" s="13"/>
      <c r="OF410" s="13"/>
      <c r="OG410" s="13"/>
      <c r="OH410" s="13"/>
      <c r="OI410" s="13"/>
      <c r="OJ410" s="13"/>
      <c r="OK410" s="13"/>
      <c r="OL410" s="13"/>
      <c r="OM410" s="13"/>
      <c r="ON410" s="13"/>
      <c r="OO410" s="13"/>
      <c r="OP410" s="13"/>
      <c r="OQ410" s="13"/>
      <c r="OR410" s="13"/>
      <c r="OS410" s="13"/>
      <c r="OT410" s="13"/>
      <c r="OU410" s="13"/>
      <c r="OV410" s="13"/>
      <c r="OW410" s="13"/>
      <c r="OX410" s="13"/>
      <c r="OY410" s="13"/>
      <c r="OZ410" s="13"/>
      <c r="PA410" s="13"/>
      <c r="PB410" s="13"/>
      <c r="PC410" s="13"/>
      <c r="PD410" s="13"/>
      <c r="PE410" s="13"/>
      <c r="PF410" s="13"/>
      <c r="PG410" s="13"/>
      <c r="PH410" s="13"/>
      <c r="PI410" s="13"/>
      <c r="PJ410" s="13"/>
      <c r="PK410" s="13"/>
      <c r="PL410" s="13"/>
      <c r="PM410" s="13"/>
      <c r="PN410" s="13"/>
      <c r="PO410" s="13"/>
      <c r="PP410" s="13"/>
      <c r="PQ410" s="13"/>
      <c r="PR410" s="13"/>
      <c r="PS410" s="13"/>
      <c r="PT410" s="13"/>
      <c r="PU410" s="13"/>
      <c r="PV410" s="13"/>
      <c r="PW410" s="13"/>
      <c r="PX410" s="13"/>
      <c r="PY410" s="13"/>
      <c r="PZ410" s="13"/>
      <c r="QA410" s="13"/>
      <c r="QB410" s="13"/>
      <c r="QC410" s="13"/>
      <c r="QD410" s="13"/>
      <c r="QE410" s="13"/>
      <c r="QF410" s="13"/>
    </row>
    <row r="411" spans="8:448"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103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13"/>
      <c r="AZ411" s="13"/>
      <c r="BD411" s="157"/>
      <c r="BE411" s="158"/>
      <c r="BF411" s="76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  <c r="IV411" s="13"/>
      <c r="IW411" s="13"/>
      <c r="IX411" s="13"/>
      <c r="IY411" s="13"/>
      <c r="IZ411" s="13"/>
      <c r="JA411" s="13"/>
      <c r="JB411" s="13"/>
      <c r="JC411" s="13"/>
      <c r="JD411" s="13"/>
      <c r="JE411" s="13"/>
      <c r="JF411" s="13"/>
      <c r="JG411" s="13"/>
      <c r="JH411" s="13"/>
      <c r="JI411" s="13"/>
      <c r="JJ411" s="13"/>
      <c r="JK411" s="13"/>
      <c r="JL411" s="13"/>
      <c r="JM411" s="13"/>
      <c r="JN411" s="13"/>
      <c r="JO411" s="13"/>
      <c r="JP411" s="13"/>
      <c r="JQ411" s="13"/>
      <c r="JR411" s="13"/>
      <c r="JS411" s="13"/>
      <c r="JT411" s="13"/>
      <c r="JU411" s="13"/>
      <c r="JV411" s="13"/>
      <c r="JW411" s="13"/>
      <c r="JX411" s="13"/>
      <c r="JY411" s="13"/>
      <c r="JZ411" s="13"/>
      <c r="KA411" s="13"/>
      <c r="KB411" s="13"/>
      <c r="KC411" s="13"/>
      <c r="KD411" s="13"/>
      <c r="KE411" s="13"/>
      <c r="KF411" s="13"/>
      <c r="KG411" s="13"/>
      <c r="KH411" s="13"/>
      <c r="KI411" s="13"/>
      <c r="KJ411" s="13"/>
      <c r="KK411" s="13"/>
      <c r="KL411" s="13"/>
      <c r="KM411" s="13"/>
      <c r="KN411" s="13"/>
      <c r="KO411" s="13"/>
      <c r="KP411" s="13"/>
      <c r="KQ411" s="13"/>
      <c r="KR411" s="13"/>
      <c r="KS411" s="13"/>
      <c r="KT411" s="13"/>
      <c r="KU411" s="13"/>
      <c r="KV411" s="13"/>
      <c r="KW411" s="13"/>
      <c r="KX411" s="13"/>
      <c r="KY411" s="13"/>
      <c r="KZ411" s="13"/>
      <c r="LA411" s="13"/>
      <c r="LB411" s="13"/>
      <c r="LC411" s="13"/>
      <c r="LD411" s="13"/>
      <c r="LE411" s="13"/>
      <c r="LF411" s="13"/>
      <c r="LG411" s="13"/>
      <c r="LH411" s="13"/>
      <c r="LI411" s="13"/>
      <c r="LJ411" s="13"/>
      <c r="LK411" s="13"/>
      <c r="LL411" s="13"/>
      <c r="LM411" s="13"/>
      <c r="LN411" s="13"/>
      <c r="LO411" s="13"/>
      <c r="LP411" s="13"/>
      <c r="LQ411" s="13"/>
      <c r="LR411" s="13"/>
      <c r="LS411" s="13"/>
      <c r="LT411" s="13"/>
      <c r="LU411" s="13"/>
      <c r="LV411" s="13"/>
      <c r="LW411" s="13"/>
      <c r="LX411" s="13"/>
      <c r="LY411" s="13"/>
      <c r="LZ411" s="13"/>
      <c r="MA411" s="13"/>
      <c r="MB411" s="13"/>
      <c r="MC411" s="13"/>
      <c r="MD411" s="13"/>
      <c r="ME411" s="13"/>
      <c r="MF411" s="13"/>
      <c r="MG411" s="13"/>
      <c r="MH411" s="13"/>
      <c r="MI411" s="13"/>
      <c r="MJ411" s="13"/>
      <c r="MK411" s="13"/>
      <c r="ML411" s="13"/>
      <c r="MM411" s="13"/>
      <c r="MN411" s="13"/>
      <c r="MO411" s="13"/>
      <c r="MP411" s="13"/>
      <c r="MQ411" s="13"/>
      <c r="MR411" s="13"/>
      <c r="MS411" s="13"/>
      <c r="MT411" s="13"/>
      <c r="MU411" s="13"/>
      <c r="MV411" s="13"/>
      <c r="MW411" s="13"/>
      <c r="MX411" s="13"/>
      <c r="MY411" s="13"/>
      <c r="MZ411" s="13"/>
      <c r="NA411" s="13"/>
      <c r="NB411" s="13"/>
      <c r="NC411" s="13"/>
      <c r="ND411" s="13"/>
      <c r="NE411" s="13"/>
      <c r="NF411" s="13"/>
      <c r="NG411" s="13"/>
      <c r="NH411" s="13"/>
      <c r="NI411" s="13"/>
      <c r="NJ411" s="13"/>
      <c r="NK411" s="13"/>
      <c r="NL411" s="13"/>
      <c r="NM411" s="13"/>
      <c r="NN411" s="13"/>
      <c r="NO411" s="13"/>
      <c r="NP411" s="13"/>
      <c r="NQ411" s="13"/>
      <c r="NR411" s="13"/>
      <c r="NS411" s="13"/>
      <c r="NT411" s="13"/>
      <c r="NU411" s="13"/>
      <c r="NV411" s="13"/>
      <c r="NW411" s="13"/>
      <c r="NX411" s="13"/>
      <c r="NY411" s="13"/>
      <c r="NZ411" s="13"/>
      <c r="OA411" s="13"/>
      <c r="OB411" s="13"/>
      <c r="OC411" s="13"/>
      <c r="OD411" s="13"/>
      <c r="OE411" s="13"/>
      <c r="OF411" s="13"/>
      <c r="OG411" s="13"/>
      <c r="OH411" s="13"/>
      <c r="OI411" s="13"/>
      <c r="OJ411" s="13"/>
      <c r="OK411" s="13"/>
      <c r="OL411" s="13"/>
      <c r="OM411" s="13"/>
      <c r="ON411" s="13"/>
      <c r="OO411" s="13"/>
      <c r="OP411" s="13"/>
      <c r="OQ411" s="13"/>
      <c r="OR411" s="13"/>
      <c r="OS411" s="13"/>
      <c r="OT411" s="13"/>
      <c r="OU411" s="13"/>
      <c r="OV411" s="13"/>
      <c r="OW411" s="13"/>
      <c r="OX411" s="13"/>
      <c r="OY411" s="13"/>
      <c r="OZ411" s="13"/>
      <c r="PA411" s="13"/>
      <c r="PB411" s="13"/>
      <c r="PC411" s="13"/>
      <c r="PD411" s="13"/>
      <c r="PE411" s="13"/>
      <c r="PF411" s="13"/>
      <c r="PG411" s="13"/>
      <c r="PH411" s="13"/>
      <c r="PI411" s="13"/>
      <c r="PJ411" s="13"/>
      <c r="PK411" s="13"/>
      <c r="PL411" s="13"/>
      <c r="PM411" s="13"/>
      <c r="PN411" s="13"/>
      <c r="PO411" s="13"/>
      <c r="PP411" s="13"/>
      <c r="PQ411" s="13"/>
      <c r="PR411" s="13"/>
      <c r="PS411" s="13"/>
      <c r="PT411" s="13"/>
      <c r="PU411" s="13"/>
      <c r="PV411" s="13"/>
      <c r="PW411" s="13"/>
      <c r="PX411" s="13"/>
      <c r="PY411" s="13"/>
      <c r="PZ411" s="13"/>
      <c r="QA411" s="13"/>
      <c r="QB411" s="13"/>
      <c r="QC411" s="13"/>
      <c r="QD411" s="13"/>
      <c r="QE411" s="13"/>
      <c r="QF411" s="13"/>
    </row>
    <row r="412" spans="8:448"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103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13"/>
      <c r="AZ412" s="13"/>
      <c r="BD412" s="157"/>
      <c r="BE412" s="158"/>
      <c r="BF412" s="76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  <c r="IV412" s="13"/>
      <c r="IW412" s="13"/>
      <c r="IX412" s="13"/>
      <c r="IY412" s="13"/>
      <c r="IZ412" s="13"/>
      <c r="JA412" s="13"/>
      <c r="JB412" s="13"/>
      <c r="JC412" s="13"/>
      <c r="JD412" s="13"/>
      <c r="JE412" s="13"/>
      <c r="JF412" s="13"/>
      <c r="JG412" s="13"/>
      <c r="JH412" s="13"/>
      <c r="JI412" s="13"/>
      <c r="JJ412" s="13"/>
      <c r="JK412" s="13"/>
      <c r="JL412" s="13"/>
      <c r="JM412" s="13"/>
      <c r="JN412" s="13"/>
      <c r="JO412" s="13"/>
      <c r="JP412" s="13"/>
      <c r="JQ412" s="13"/>
      <c r="JR412" s="13"/>
      <c r="JS412" s="13"/>
      <c r="JT412" s="13"/>
      <c r="JU412" s="13"/>
      <c r="JV412" s="13"/>
      <c r="JW412" s="13"/>
      <c r="JX412" s="13"/>
      <c r="JY412" s="13"/>
      <c r="JZ412" s="13"/>
      <c r="KA412" s="13"/>
      <c r="KB412" s="13"/>
      <c r="KC412" s="13"/>
      <c r="KD412" s="13"/>
      <c r="KE412" s="13"/>
      <c r="KF412" s="13"/>
      <c r="KG412" s="13"/>
      <c r="KH412" s="13"/>
      <c r="KI412" s="13"/>
      <c r="KJ412" s="13"/>
      <c r="KK412" s="13"/>
      <c r="KL412" s="13"/>
      <c r="KM412" s="13"/>
      <c r="KN412" s="13"/>
      <c r="KO412" s="13"/>
      <c r="KP412" s="13"/>
      <c r="KQ412" s="13"/>
      <c r="KR412" s="13"/>
      <c r="KS412" s="13"/>
      <c r="KT412" s="13"/>
      <c r="KU412" s="13"/>
      <c r="KV412" s="13"/>
      <c r="KW412" s="13"/>
      <c r="KX412" s="13"/>
      <c r="KY412" s="13"/>
      <c r="KZ412" s="13"/>
      <c r="LA412" s="13"/>
      <c r="LB412" s="13"/>
      <c r="LC412" s="13"/>
      <c r="LD412" s="13"/>
      <c r="LE412" s="13"/>
      <c r="LF412" s="13"/>
      <c r="LG412" s="13"/>
      <c r="LH412" s="13"/>
      <c r="LI412" s="13"/>
      <c r="LJ412" s="13"/>
      <c r="LK412" s="13"/>
      <c r="LL412" s="13"/>
      <c r="LM412" s="13"/>
      <c r="LN412" s="13"/>
      <c r="LO412" s="13"/>
      <c r="LP412" s="13"/>
      <c r="LQ412" s="13"/>
      <c r="LR412" s="13"/>
      <c r="LS412" s="13"/>
      <c r="LT412" s="13"/>
      <c r="LU412" s="13"/>
      <c r="LV412" s="13"/>
      <c r="LW412" s="13"/>
      <c r="LX412" s="13"/>
      <c r="LY412" s="13"/>
      <c r="LZ412" s="13"/>
      <c r="MA412" s="13"/>
      <c r="MB412" s="13"/>
      <c r="MC412" s="13"/>
      <c r="MD412" s="13"/>
      <c r="ME412" s="13"/>
      <c r="MF412" s="13"/>
      <c r="MG412" s="13"/>
      <c r="MH412" s="13"/>
      <c r="MI412" s="13"/>
      <c r="MJ412" s="13"/>
      <c r="MK412" s="13"/>
      <c r="ML412" s="13"/>
      <c r="MM412" s="13"/>
      <c r="MN412" s="13"/>
      <c r="MO412" s="13"/>
      <c r="MP412" s="13"/>
      <c r="MQ412" s="13"/>
      <c r="MR412" s="13"/>
      <c r="MS412" s="13"/>
      <c r="MT412" s="13"/>
      <c r="MU412" s="13"/>
      <c r="MV412" s="13"/>
      <c r="MW412" s="13"/>
      <c r="MX412" s="13"/>
      <c r="MY412" s="13"/>
      <c r="MZ412" s="13"/>
      <c r="NA412" s="13"/>
      <c r="NB412" s="13"/>
      <c r="NC412" s="13"/>
      <c r="ND412" s="13"/>
      <c r="NE412" s="13"/>
      <c r="NF412" s="13"/>
      <c r="NG412" s="13"/>
      <c r="NH412" s="13"/>
      <c r="NI412" s="13"/>
      <c r="NJ412" s="13"/>
      <c r="NK412" s="13"/>
      <c r="NL412" s="13"/>
      <c r="NM412" s="13"/>
      <c r="NN412" s="13"/>
      <c r="NO412" s="13"/>
      <c r="NP412" s="13"/>
      <c r="NQ412" s="13"/>
      <c r="NR412" s="13"/>
      <c r="NS412" s="13"/>
      <c r="NT412" s="13"/>
      <c r="NU412" s="13"/>
      <c r="NV412" s="13"/>
      <c r="NW412" s="13"/>
      <c r="NX412" s="13"/>
      <c r="NY412" s="13"/>
      <c r="NZ412" s="13"/>
      <c r="OA412" s="13"/>
      <c r="OB412" s="13"/>
      <c r="OC412" s="13"/>
      <c r="OD412" s="13"/>
      <c r="OE412" s="13"/>
      <c r="OF412" s="13"/>
      <c r="OG412" s="13"/>
      <c r="OH412" s="13"/>
      <c r="OI412" s="13"/>
      <c r="OJ412" s="13"/>
      <c r="OK412" s="13"/>
      <c r="OL412" s="13"/>
      <c r="OM412" s="13"/>
      <c r="ON412" s="13"/>
      <c r="OO412" s="13"/>
      <c r="OP412" s="13"/>
      <c r="OQ412" s="13"/>
      <c r="OR412" s="13"/>
      <c r="OS412" s="13"/>
      <c r="OT412" s="13"/>
      <c r="OU412" s="13"/>
      <c r="OV412" s="13"/>
      <c r="OW412" s="13"/>
      <c r="OX412" s="13"/>
      <c r="OY412" s="13"/>
      <c r="OZ412" s="13"/>
      <c r="PA412" s="13"/>
      <c r="PB412" s="13"/>
      <c r="PC412" s="13"/>
      <c r="PD412" s="13"/>
      <c r="PE412" s="13"/>
      <c r="PF412" s="13"/>
      <c r="PG412" s="13"/>
      <c r="PH412" s="13"/>
      <c r="PI412" s="13"/>
      <c r="PJ412" s="13"/>
      <c r="PK412" s="13"/>
      <c r="PL412" s="13"/>
      <c r="PM412" s="13"/>
      <c r="PN412" s="13"/>
      <c r="PO412" s="13"/>
      <c r="PP412" s="13"/>
      <c r="PQ412" s="13"/>
      <c r="PR412" s="13"/>
      <c r="PS412" s="13"/>
      <c r="PT412" s="13"/>
      <c r="PU412" s="13"/>
      <c r="PV412" s="13"/>
      <c r="PW412" s="13"/>
      <c r="PX412" s="13"/>
      <c r="PY412" s="13"/>
      <c r="PZ412" s="13"/>
      <c r="QA412" s="13"/>
      <c r="QB412" s="13"/>
      <c r="QC412" s="13"/>
      <c r="QD412" s="13"/>
      <c r="QE412" s="13"/>
      <c r="QF412" s="13"/>
    </row>
    <row r="413" spans="8:448"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103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13"/>
      <c r="AZ413" s="13"/>
      <c r="BD413" s="157"/>
      <c r="BE413" s="158"/>
      <c r="BF413" s="76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  <c r="IT413" s="13"/>
      <c r="IU413" s="13"/>
      <c r="IV413" s="13"/>
      <c r="IW413" s="13"/>
      <c r="IX413" s="13"/>
      <c r="IY413" s="13"/>
      <c r="IZ413" s="13"/>
      <c r="JA413" s="13"/>
      <c r="JB413" s="13"/>
      <c r="JC413" s="13"/>
      <c r="JD413" s="13"/>
      <c r="JE413" s="13"/>
      <c r="JF413" s="13"/>
      <c r="JG413" s="13"/>
      <c r="JH413" s="13"/>
      <c r="JI413" s="13"/>
      <c r="JJ413" s="13"/>
      <c r="JK413" s="13"/>
      <c r="JL413" s="13"/>
      <c r="JM413" s="13"/>
      <c r="JN413" s="13"/>
      <c r="JO413" s="13"/>
      <c r="JP413" s="13"/>
      <c r="JQ413" s="13"/>
      <c r="JR413" s="13"/>
      <c r="JS413" s="13"/>
      <c r="JT413" s="13"/>
      <c r="JU413" s="13"/>
      <c r="JV413" s="13"/>
      <c r="JW413" s="13"/>
      <c r="JX413" s="13"/>
      <c r="JY413" s="13"/>
      <c r="JZ413" s="13"/>
      <c r="KA413" s="13"/>
      <c r="KB413" s="13"/>
      <c r="KC413" s="13"/>
      <c r="KD413" s="13"/>
      <c r="KE413" s="13"/>
      <c r="KF413" s="13"/>
      <c r="KG413" s="13"/>
      <c r="KH413" s="13"/>
      <c r="KI413" s="13"/>
      <c r="KJ413" s="13"/>
      <c r="KK413" s="13"/>
      <c r="KL413" s="13"/>
      <c r="KM413" s="13"/>
      <c r="KN413" s="13"/>
      <c r="KO413" s="13"/>
      <c r="KP413" s="13"/>
      <c r="KQ413" s="13"/>
      <c r="KR413" s="13"/>
      <c r="KS413" s="13"/>
      <c r="KT413" s="13"/>
      <c r="KU413" s="13"/>
      <c r="KV413" s="13"/>
      <c r="KW413" s="13"/>
      <c r="KX413" s="13"/>
      <c r="KY413" s="13"/>
      <c r="KZ413" s="13"/>
      <c r="LA413" s="13"/>
      <c r="LB413" s="13"/>
      <c r="LC413" s="13"/>
      <c r="LD413" s="13"/>
      <c r="LE413" s="13"/>
      <c r="LF413" s="13"/>
      <c r="LG413" s="13"/>
      <c r="LH413" s="13"/>
      <c r="LI413" s="13"/>
      <c r="LJ413" s="13"/>
      <c r="LK413" s="13"/>
      <c r="LL413" s="13"/>
      <c r="LM413" s="13"/>
      <c r="LN413" s="13"/>
      <c r="LO413" s="13"/>
      <c r="LP413" s="13"/>
      <c r="LQ413" s="13"/>
      <c r="LR413" s="13"/>
      <c r="LS413" s="13"/>
      <c r="LT413" s="13"/>
      <c r="LU413" s="13"/>
      <c r="LV413" s="13"/>
      <c r="LW413" s="13"/>
      <c r="LX413" s="13"/>
      <c r="LY413" s="13"/>
      <c r="LZ413" s="13"/>
      <c r="MA413" s="13"/>
      <c r="MB413" s="13"/>
      <c r="MC413" s="13"/>
      <c r="MD413" s="13"/>
      <c r="ME413" s="13"/>
      <c r="MF413" s="13"/>
      <c r="MG413" s="13"/>
      <c r="MH413" s="13"/>
      <c r="MI413" s="13"/>
      <c r="MJ413" s="13"/>
      <c r="MK413" s="13"/>
      <c r="ML413" s="13"/>
      <c r="MM413" s="13"/>
      <c r="MN413" s="13"/>
      <c r="MO413" s="13"/>
      <c r="MP413" s="13"/>
      <c r="MQ413" s="13"/>
      <c r="MR413" s="13"/>
      <c r="MS413" s="13"/>
      <c r="MT413" s="13"/>
      <c r="MU413" s="13"/>
      <c r="MV413" s="13"/>
      <c r="MW413" s="13"/>
      <c r="MX413" s="13"/>
      <c r="MY413" s="13"/>
      <c r="MZ413" s="13"/>
      <c r="NA413" s="13"/>
      <c r="NB413" s="13"/>
      <c r="NC413" s="13"/>
      <c r="ND413" s="13"/>
      <c r="NE413" s="13"/>
      <c r="NF413" s="13"/>
      <c r="NG413" s="13"/>
      <c r="NH413" s="13"/>
      <c r="NI413" s="13"/>
      <c r="NJ413" s="13"/>
      <c r="NK413" s="13"/>
      <c r="NL413" s="13"/>
      <c r="NM413" s="13"/>
      <c r="NN413" s="13"/>
      <c r="NO413" s="13"/>
      <c r="NP413" s="13"/>
      <c r="NQ413" s="13"/>
      <c r="NR413" s="13"/>
      <c r="NS413" s="13"/>
      <c r="NT413" s="13"/>
      <c r="NU413" s="13"/>
      <c r="NV413" s="13"/>
      <c r="NW413" s="13"/>
      <c r="NX413" s="13"/>
      <c r="NY413" s="13"/>
      <c r="NZ413" s="13"/>
      <c r="OA413" s="13"/>
      <c r="OB413" s="13"/>
      <c r="OC413" s="13"/>
      <c r="OD413" s="13"/>
      <c r="OE413" s="13"/>
      <c r="OF413" s="13"/>
      <c r="OG413" s="13"/>
      <c r="OH413" s="13"/>
      <c r="OI413" s="13"/>
      <c r="OJ413" s="13"/>
      <c r="OK413" s="13"/>
      <c r="OL413" s="13"/>
      <c r="OM413" s="13"/>
      <c r="ON413" s="13"/>
      <c r="OO413" s="13"/>
      <c r="OP413" s="13"/>
      <c r="OQ413" s="13"/>
      <c r="OR413" s="13"/>
      <c r="OS413" s="13"/>
      <c r="OT413" s="13"/>
      <c r="OU413" s="13"/>
      <c r="OV413" s="13"/>
      <c r="OW413" s="13"/>
      <c r="OX413" s="13"/>
      <c r="OY413" s="13"/>
      <c r="OZ413" s="13"/>
      <c r="PA413" s="13"/>
      <c r="PB413" s="13"/>
      <c r="PC413" s="13"/>
      <c r="PD413" s="13"/>
      <c r="PE413" s="13"/>
      <c r="PF413" s="13"/>
      <c r="PG413" s="13"/>
      <c r="PH413" s="13"/>
      <c r="PI413" s="13"/>
      <c r="PJ413" s="13"/>
      <c r="PK413" s="13"/>
      <c r="PL413" s="13"/>
      <c r="PM413" s="13"/>
      <c r="PN413" s="13"/>
      <c r="PO413" s="13"/>
      <c r="PP413" s="13"/>
      <c r="PQ413" s="13"/>
      <c r="PR413" s="13"/>
      <c r="PS413" s="13"/>
      <c r="PT413" s="13"/>
      <c r="PU413" s="13"/>
      <c r="PV413" s="13"/>
      <c r="PW413" s="13"/>
      <c r="PX413" s="13"/>
      <c r="PY413" s="13"/>
      <c r="PZ413" s="13"/>
      <c r="QA413" s="13"/>
      <c r="QB413" s="13"/>
      <c r="QC413" s="13"/>
      <c r="QD413" s="13"/>
      <c r="QE413" s="13"/>
      <c r="QF413" s="13"/>
    </row>
    <row r="414" spans="8:448"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103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13"/>
      <c r="AZ414" s="13"/>
      <c r="BD414" s="157"/>
      <c r="BE414" s="158"/>
      <c r="BF414" s="76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  <c r="IV414" s="13"/>
      <c r="IW414" s="13"/>
      <c r="IX414" s="13"/>
      <c r="IY414" s="13"/>
      <c r="IZ414" s="13"/>
      <c r="JA414" s="13"/>
      <c r="JB414" s="13"/>
      <c r="JC414" s="13"/>
      <c r="JD414" s="13"/>
      <c r="JE414" s="13"/>
      <c r="JF414" s="13"/>
      <c r="JG414" s="13"/>
      <c r="JH414" s="13"/>
      <c r="JI414" s="13"/>
      <c r="JJ414" s="13"/>
      <c r="JK414" s="13"/>
      <c r="JL414" s="13"/>
      <c r="JM414" s="13"/>
      <c r="JN414" s="13"/>
      <c r="JO414" s="13"/>
      <c r="JP414" s="13"/>
      <c r="JQ414" s="13"/>
      <c r="JR414" s="13"/>
      <c r="JS414" s="13"/>
      <c r="JT414" s="13"/>
      <c r="JU414" s="13"/>
      <c r="JV414" s="13"/>
      <c r="JW414" s="13"/>
      <c r="JX414" s="13"/>
      <c r="JY414" s="13"/>
      <c r="JZ414" s="13"/>
      <c r="KA414" s="13"/>
      <c r="KB414" s="13"/>
      <c r="KC414" s="13"/>
      <c r="KD414" s="13"/>
      <c r="KE414" s="13"/>
      <c r="KF414" s="13"/>
      <c r="KG414" s="13"/>
      <c r="KH414" s="13"/>
      <c r="KI414" s="13"/>
      <c r="KJ414" s="13"/>
      <c r="KK414" s="13"/>
      <c r="KL414" s="13"/>
      <c r="KM414" s="13"/>
      <c r="KN414" s="13"/>
      <c r="KO414" s="13"/>
      <c r="KP414" s="13"/>
      <c r="KQ414" s="13"/>
      <c r="KR414" s="13"/>
      <c r="KS414" s="13"/>
      <c r="KT414" s="13"/>
      <c r="KU414" s="13"/>
      <c r="KV414" s="13"/>
      <c r="KW414" s="13"/>
      <c r="KX414" s="13"/>
      <c r="KY414" s="13"/>
      <c r="KZ414" s="13"/>
      <c r="LA414" s="13"/>
      <c r="LB414" s="13"/>
      <c r="LC414" s="13"/>
      <c r="LD414" s="13"/>
      <c r="LE414" s="13"/>
      <c r="LF414" s="13"/>
      <c r="LG414" s="13"/>
      <c r="LH414" s="13"/>
      <c r="LI414" s="13"/>
      <c r="LJ414" s="13"/>
      <c r="LK414" s="13"/>
      <c r="LL414" s="13"/>
      <c r="LM414" s="13"/>
      <c r="LN414" s="13"/>
      <c r="LO414" s="13"/>
      <c r="LP414" s="13"/>
      <c r="LQ414" s="13"/>
      <c r="LR414" s="13"/>
      <c r="LS414" s="13"/>
      <c r="LT414" s="13"/>
      <c r="LU414" s="13"/>
      <c r="LV414" s="13"/>
      <c r="LW414" s="13"/>
      <c r="LX414" s="13"/>
      <c r="LY414" s="13"/>
      <c r="LZ414" s="13"/>
      <c r="MA414" s="13"/>
      <c r="MB414" s="13"/>
      <c r="MC414" s="13"/>
      <c r="MD414" s="13"/>
      <c r="ME414" s="13"/>
      <c r="MF414" s="13"/>
      <c r="MG414" s="13"/>
      <c r="MH414" s="13"/>
      <c r="MI414" s="13"/>
      <c r="MJ414" s="13"/>
      <c r="MK414" s="13"/>
      <c r="ML414" s="13"/>
      <c r="MM414" s="13"/>
      <c r="MN414" s="13"/>
      <c r="MO414" s="13"/>
      <c r="MP414" s="13"/>
      <c r="MQ414" s="13"/>
      <c r="MR414" s="13"/>
      <c r="MS414" s="13"/>
      <c r="MT414" s="13"/>
      <c r="MU414" s="13"/>
      <c r="MV414" s="13"/>
      <c r="MW414" s="13"/>
      <c r="MX414" s="13"/>
      <c r="MY414" s="13"/>
      <c r="MZ414" s="13"/>
      <c r="NA414" s="13"/>
      <c r="NB414" s="13"/>
      <c r="NC414" s="13"/>
      <c r="ND414" s="13"/>
      <c r="NE414" s="13"/>
      <c r="NF414" s="13"/>
      <c r="NG414" s="13"/>
      <c r="NH414" s="13"/>
      <c r="NI414" s="13"/>
      <c r="NJ414" s="13"/>
      <c r="NK414" s="13"/>
      <c r="NL414" s="13"/>
      <c r="NM414" s="13"/>
      <c r="NN414" s="13"/>
      <c r="NO414" s="13"/>
      <c r="NP414" s="13"/>
      <c r="NQ414" s="13"/>
      <c r="NR414" s="13"/>
      <c r="NS414" s="13"/>
      <c r="NT414" s="13"/>
      <c r="NU414" s="13"/>
      <c r="NV414" s="13"/>
      <c r="NW414" s="13"/>
      <c r="NX414" s="13"/>
      <c r="NY414" s="13"/>
      <c r="NZ414" s="13"/>
      <c r="OA414" s="13"/>
      <c r="OB414" s="13"/>
      <c r="OC414" s="13"/>
      <c r="OD414" s="13"/>
      <c r="OE414" s="13"/>
      <c r="OF414" s="13"/>
      <c r="OG414" s="13"/>
      <c r="OH414" s="13"/>
      <c r="OI414" s="13"/>
      <c r="OJ414" s="13"/>
      <c r="OK414" s="13"/>
      <c r="OL414" s="13"/>
      <c r="OM414" s="13"/>
      <c r="ON414" s="13"/>
      <c r="OO414" s="13"/>
      <c r="OP414" s="13"/>
      <c r="OQ414" s="13"/>
      <c r="OR414" s="13"/>
      <c r="OS414" s="13"/>
      <c r="OT414" s="13"/>
      <c r="OU414" s="13"/>
      <c r="OV414" s="13"/>
      <c r="OW414" s="13"/>
      <c r="OX414" s="13"/>
      <c r="OY414" s="13"/>
      <c r="OZ414" s="13"/>
      <c r="PA414" s="13"/>
      <c r="PB414" s="13"/>
      <c r="PC414" s="13"/>
      <c r="PD414" s="13"/>
      <c r="PE414" s="13"/>
      <c r="PF414" s="13"/>
      <c r="PG414" s="13"/>
      <c r="PH414" s="13"/>
      <c r="PI414" s="13"/>
      <c r="PJ414" s="13"/>
      <c r="PK414" s="13"/>
      <c r="PL414" s="13"/>
      <c r="PM414" s="13"/>
      <c r="PN414" s="13"/>
      <c r="PO414" s="13"/>
      <c r="PP414" s="13"/>
      <c r="PQ414" s="13"/>
      <c r="PR414" s="13"/>
      <c r="PS414" s="13"/>
      <c r="PT414" s="13"/>
      <c r="PU414" s="13"/>
      <c r="PV414" s="13"/>
      <c r="PW414" s="13"/>
      <c r="PX414" s="13"/>
      <c r="PY414" s="13"/>
      <c r="PZ414" s="13"/>
      <c r="QA414" s="13"/>
      <c r="QB414" s="13"/>
      <c r="QC414" s="13"/>
      <c r="QD414" s="13"/>
      <c r="QE414" s="13"/>
      <c r="QF414" s="13"/>
    </row>
    <row r="415" spans="8:448"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103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13"/>
      <c r="AZ415" s="13"/>
      <c r="BD415" s="157"/>
      <c r="BE415" s="158"/>
      <c r="BF415" s="76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  <c r="IT415" s="13"/>
      <c r="IU415" s="13"/>
      <c r="IV415" s="13"/>
      <c r="IW415" s="13"/>
      <c r="IX415" s="13"/>
      <c r="IY415" s="13"/>
      <c r="IZ415" s="13"/>
      <c r="JA415" s="13"/>
      <c r="JB415" s="13"/>
      <c r="JC415" s="13"/>
      <c r="JD415" s="13"/>
      <c r="JE415" s="13"/>
      <c r="JF415" s="13"/>
      <c r="JG415" s="13"/>
      <c r="JH415" s="13"/>
      <c r="JI415" s="13"/>
      <c r="JJ415" s="13"/>
      <c r="JK415" s="13"/>
      <c r="JL415" s="13"/>
      <c r="JM415" s="13"/>
      <c r="JN415" s="13"/>
      <c r="JO415" s="13"/>
      <c r="JP415" s="13"/>
      <c r="JQ415" s="13"/>
      <c r="JR415" s="13"/>
      <c r="JS415" s="13"/>
      <c r="JT415" s="13"/>
      <c r="JU415" s="13"/>
      <c r="JV415" s="13"/>
      <c r="JW415" s="13"/>
      <c r="JX415" s="13"/>
      <c r="JY415" s="13"/>
      <c r="JZ415" s="13"/>
      <c r="KA415" s="13"/>
      <c r="KB415" s="13"/>
      <c r="KC415" s="13"/>
      <c r="KD415" s="13"/>
      <c r="KE415" s="13"/>
      <c r="KF415" s="13"/>
      <c r="KG415" s="13"/>
      <c r="KH415" s="13"/>
      <c r="KI415" s="13"/>
      <c r="KJ415" s="13"/>
      <c r="KK415" s="13"/>
      <c r="KL415" s="13"/>
      <c r="KM415" s="13"/>
      <c r="KN415" s="13"/>
      <c r="KO415" s="13"/>
      <c r="KP415" s="13"/>
      <c r="KQ415" s="13"/>
      <c r="KR415" s="13"/>
      <c r="KS415" s="13"/>
      <c r="KT415" s="13"/>
      <c r="KU415" s="13"/>
      <c r="KV415" s="13"/>
      <c r="KW415" s="13"/>
      <c r="KX415" s="13"/>
      <c r="KY415" s="13"/>
      <c r="KZ415" s="13"/>
      <c r="LA415" s="13"/>
      <c r="LB415" s="13"/>
      <c r="LC415" s="13"/>
      <c r="LD415" s="13"/>
      <c r="LE415" s="13"/>
      <c r="LF415" s="13"/>
      <c r="LG415" s="13"/>
      <c r="LH415" s="13"/>
      <c r="LI415" s="13"/>
      <c r="LJ415" s="13"/>
      <c r="LK415" s="13"/>
      <c r="LL415" s="13"/>
      <c r="LM415" s="13"/>
      <c r="LN415" s="13"/>
      <c r="LO415" s="13"/>
      <c r="LP415" s="13"/>
      <c r="LQ415" s="13"/>
      <c r="LR415" s="13"/>
      <c r="LS415" s="13"/>
      <c r="LT415" s="13"/>
      <c r="LU415" s="13"/>
      <c r="LV415" s="13"/>
      <c r="LW415" s="13"/>
      <c r="LX415" s="13"/>
      <c r="LY415" s="13"/>
      <c r="LZ415" s="13"/>
      <c r="MA415" s="13"/>
      <c r="MB415" s="13"/>
      <c r="MC415" s="13"/>
      <c r="MD415" s="13"/>
      <c r="ME415" s="13"/>
      <c r="MF415" s="13"/>
      <c r="MG415" s="13"/>
      <c r="MH415" s="13"/>
      <c r="MI415" s="13"/>
      <c r="MJ415" s="13"/>
      <c r="MK415" s="13"/>
      <c r="ML415" s="13"/>
      <c r="MM415" s="13"/>
      <c r="MN415" s="13"/>
      <c r="MO415" s="13"/>
      <c r="MP415" s="13"/>
      <c r="MQ415" s="13"/>
      <c r="MR415" s="13"/>
      <c r="MS415" s="13"/>
      <c r="MT415" s="13"/>
      <c r="MU415" s="13"/>
      <c r="MV415" s="13"/>
      <c r="MW415" s="13"/>
      <c r="MX415" s="13"/>
      <c r="MY415" s="13"/>
      <c r="MZ415" s="13"/>
      <c r="NA415" s="13"/>
      <c r="NB415" s="13"/>
      <c r="NC415" s="13"/>
      <c r="ND415" s="13"/>
      <c r="NE415" s="13"/>
      <c r="NF415" s="13"/>
      <c r="NG415" s="13"/>
      <c r="NH415" s="13"/>
      <c r="NI415" s="13"/>
      <c r="NJ415" s="13"/>
      <c r="NK415" s="13"/>
      <c r="NL415" s="13"/>
      <c r="NM415" s="13"/>
      <c r="NN415" s="13"/>
      <c r="NO415" s="13"/>
      <c r="NP415" s="13"/>
      <c r="NQ415" s="13"/>
      <c r="NR415" s="13"/>
      <c r="NS415" s="13"/>
      <c r="NT415" s="13"/>
      <c r="NU415" s="13"/>
      <c r="NV415" s="13"/>
      <c r="NW415" s="13"/>
      <c r="NX415" s="13"/>
      <c r="NY415" s="13"/>
      <c r="NZ415" s="13"/>
      <c r="OA415" s="13"/>
      <c r="OB415" s="13"/>
      <c r="OC415" s="13"/>
      <c r="OD415" s="13"/>
      <c r="OE415" s="13"/>
      <c r="OF415" s="13"/>
      <c r="OG415" s="13"/>
      <c r="OH415" s="13"/>
      <c r="OI415" s="13"/>
      <c r="OJ415" s="13"/>
      <c r="OK415" s="13"/>
      <c r="OL415" s="13"/>
      <c r="OM415" s="13"/>
      <c r="ON415" s="13"/>
      <c r="OO415" s="13"/>
      <c r="OP415" s="13"/>
      <c r="OQ415" s="13"/>
      <c r="OR415" s="13"/>
      <c r="OS415" s="13"/>
      <c r="OT415" s="13"/>
      <c r="OU415" s="13"/>
      <c r="OV415" s="13"/>
      <c r="OW415" s="13"/>
      <c r="OX415" s="13"/>
      <c r="OY415" s="13"/>
      <c r="OZ415" s="13"/>
      <c r="PA415" s="13"/>
      <c r="PB415" s="13"/>
      <c r="PC415" s="13"/>
      <c r="PD415" s="13"/>
      <c r="PE415" s="13"/>
      <c r="PF415" s="13"/>
      <c r="PG415" s="13"/>
      <c r="PH415" s="13"/>
      <c r="PI415" s="13"/>
      <c r="PJ415" s="13"/>
      <c r="PK415" s="13"/>
      <c r="PL415" s="13"/>
      <c r="PM415" s="13"/>
      <c r="PN415" s="13"/>
      <c r="PO415" s="13"/>
      <c r="PP415" s="13"/>
      <c r="PQ415" s="13"/>
      <c r="PR415" s="13"/>
      <c r="PS415" s="13"/>
      <c r="PT415" s="13"/>
      <c r="PU415" s="13"/>
      <c r="PV415" s="13"/>
      <c r="PW415" s="13"/>
      <c r="PX415" s="13"/>
      <c r="PY415" s="13"/>
      <c r="PZ415" s="13"/>
      <c r="QA415" s="13"/>
      <c r="QB415" s="13"/>
      <c r="QC415" s="13"/>
      <c r="QD415" s="13"/>
      <c r="QE415" s="13"/>
      <c r="QF415" s="13"/>
    </row>
    <row r="416" spans="8:448"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103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13"/>
      <c r="AZ416" s="13"/>
      <c r="BD416" s="157"/>
      <c r="BE416" s="158"/>
      <c r="BF416" s="76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  <c r="IV416" s="13"/>
      <c r="IW416" s="13"/>
      <c r="IX416" s="13"/>
      <c r="IY416" s="13"/>
      <c r="IZ416" s="13"/>
      <c r="JA416" s="13"/>
      <c r="JB416" s="13"/>
      <c r="JC416" s="13"/>
      <c r="JD416" s="13"/>
      <c r="JE416" s="13"/>
      <c r="JF416" s="13"/>
      <c r="JG416" s="13"/>
      <c r="JH416" s="13"/>
      <c r="JI416" s="13"/>
      <c r="JJ416" s="13"/>
      <c r="JK416" s="13"/>
      <c r="JL416" s="13"/>
      <c r="JM416" s="13"/>
      <c r="JN416" s="13"/>
      <c r="JO416" s="13"/>
      <c r="JP416" s="13"/>
      <c r="JQ416" s="13"/>
      <c r="JR416" s="13"/>
      <c r="JS416" s="13"/>
      <c r="JT416" s="13"/>
      <c r="JU416" s="13"/>
      <c r="JV416" s="13"/>
      <c r="JW416" s="13"/>
      <c r="JX416" s="13"/>
      <c r="JY416" s="13"/>
      <c r="JZ416" s="13"/>
      <c r="KA416" s="13"/>
      <c r="KB416" s="13"/>
      <c r="KC416" s="13"/>
      <c r="KD416" s="13"/>
      <c r="KE416" s="13"/>
      <c r="KF416" s="13"/>
      <c r="KG416" s="13"/>
      <c r="KH416" s="13"/>
      <c r="KI416" s="13"/>
      <c r="KJ416" s="13"/>
      <c r="KK416" s="13"/>
      <c r="KL416" s="13"/>
      <c r="KM416" s="13"/>
      <c r="KN416" s="13"/>
      <c r="KO416" s="13"/>
      <c r="KP416" s="13"/>
      <c r="KQ416" s="13"/>
      <c r="KR416" s="13"/>
      <c r="KS416" s="13"/>
      <c r="KT416" s="13"/>
      <c r="KU416" s="13"/>
      <c r="KV416" s="13"/>
      <c r="KW416" s="13"/>
      <c r="KX416" s="13"/>
      <c r="KY416" s="13"/>
      <c r="KZ416" s="13"/>
      <c r="LA416" s="13"/>
      <c r="LB416" s="13"/>
      <c r="LC416" s="13"/>
      <c r="LD416" s="13"/>
      <c r="LE416" s="13"/>
      <c r="LF416" s="13"/>
      <c r="LG416" s="13"/>
      <c r="LH416" s="13"/>
      <c r="LI416" s="13"/>
      <c r="LJ416" s="13"/>
      <c r="LK416" s="13"/>
      <c r="LL416" s="13"/>
      <c r="LM416" s="13"/>
      <c r="LN416" s="13"/>
      <c r="LO416" s="13"/>
      <c r="LP416" s="13"/>
      <c r="LQ416" s="13"/>
      <c r="LR416" s="13"/>
      <c r="LS416" s="13"/>
      <c r="LT416" s="13"/>
      <c r="LU416" s="13"/>
      <c r="LV416" s="13"/>
      <c r="LW416" s="13"/>
      <c r="LX416" s="13"/>
      <c r="LY416" s="13"/>
      <c r="LZ416" s="13"/>
      <c r="MA416" s="13"/>
      <c r="MB416" s="13"/>
      <c r="MC416" s="13"/>
      <c r="MD416" s="13"/>
      <c r="ME416" s="13"/>
      <c r="MF416" s="13"/>
      <c r="MG416" s="13"/>
      <c r="MH416" s="13"/>
      <c r="MI416" s="13"/>
      <c r="MJ416" s="13"/>
      <c r="MK416" s="13"/>
      <c r="ML416" s="13"/>
      <c r="MM416" s="13"/>
      <c r="MN416" s="13"/>
      <c r="MO416" s="13"/>
      <c r="MP416" s="13"/>
      <c r="MQ416" s="13"/>
      <c r="MR416" s="13"/>
      <c r="MS416" s="13"/>
      <c r="MT416" s="13"/>
      <c r="MU416" s="13"/>
      <c r="MV416" s="13"/>
      <c r="MW416" s="13"/>
      <c r="MX416" s="13"/>
      <c r="MY416" s="13"/>
      <c r="MZ416" s="13"/>
      <c r="NA416" s="13"/>
      <c r="NB416" s="13"/>
      <c r="NC416" s="13"/>
      <c r="ND416" s="13"/>
      <c r="NE416" s="13"/>
      <c r="NF416" s="13"/>
      <c r="NG416" s="13"/>
      <c r="NH416" s="13"/>
      <c r="NI416" s="13"/>
      <c r="NJ416" s="13"/>
      <c r="NK416" s="13"/>
      <c r="NL416" s="13"/>
      <c r="NM416" s="13"/>
      <c r="NN416" s="13"/>
      <c r="NO416" s="13"/>
      <c r="NP416" s="13"/>
      <c r="NQ416" s="13"/>
      <c r="NR416" s="13"/>
      <c r="NS416" s="13"/>
      <c r="NT416" s="13"/>
      <c r="NU416" s="13"/>
      <c r="NV416" s="13"/>
      <c r="NW416" s="13"/>
      <c r="NX416" s="13"/>
      <c r="NY416" s="13"/>
      <c r="NZ416" s="13"/>
      <c r="OA416" s="13"/>
      <c r="OB416" s="13"/>
      <c r="OC416" s="13"/>
      <c r="OD416" s="13"/>
      <c r="OE416" s="13"/>
      <c r="OF416" s="13"/>
      <c r="OG416" s="13"/>
      <c r="OH416" s="13"/>
      <c r="OI416" s="13"/>
      <c r="OJ416" s="13"/>
      <c r="OK416" s="13"/>
      <c r="OL416" s="13"/>
      <c r="OM416" s="13"/>
      <c r="ON416" s="13"/>
      <c r="OO416" s="13"/>
      <c r="OP416" s="13"/>
      <c r="OQ416" s="13"/>
      <c r="OR416" s="13"/>
      <c r="OS416" s="13"/>
      <c r="OT416" s="13"/>
      <c r="OU416" s="13"/>
      <c r="OV416" s="13"/>
      <c r="OW416" s="13"/>
      <c r="OX416" s="13"/>
      <c r="OY416" s="13"/>
      <c r="OZ416" s="13"/>
      <c r="PA416" s="13"/>
      <c r="PB416" s="13"/>
      <c r="PC416" s="13"/>
      <c r="PD416" s="13"/>
      <c r="PE416" s="13"/>
      <c r="PF416" s="13"/>
      <c r="PG416" s="13"/>
      <c r="PH416" s="13"/>
      <c r="PI416" s="13"/>
      <c r="PJ416" s="13"/>
      <c r="PK416" s="13"/>
      <c r="PL416" s="13"/>
      <c r="PM416" s="13"/>
      <c r="PN416" s="13"/>
      <c r="PO416" s="13"/>
      <c r="PP416" s="13"/>
      <c r="PQ416" s="13"/>
      <c r="PR416" s="13"/>
      <c r="PS416" s="13"/>
      <c r="PT416" s="13"/>
      <c r="PU416" s="13"/>
      <c r="PV416" s="13"/>
      <c r="PW416" s="13"/>
      <c r="PX416" s="13"/>
      <c r="PY416" s="13"/>
      <c r="PZ416" s="13"/>
      <c r="QA416" s="13"/>
      <c r="QB416" s="13"/>
      <c r="QC416" s="13"/>
      <c r="QD416" s="13"/>
      <c r="QE416" s="13"/>
      <c r="QF416" s="13"/>
    </row>
    <row r="417" spans="8:448"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103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13"/>
      <c r="AZ417" s="13"/>
      <c r="BD417" s="157"/>
      <c r="BE417" s="158"/>
      <c r="BF417" s="76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  <c r="IT417" s="13"/>
      <c r="IU417" s="13"/>
      <c r="IV417" s="13"/>
      <c r="IW417" s="13"/>
      <c r="IX417" s="13"/>
      <c r="IY417" s="13"/>
      <c r="IZ417" s="13"/>
      <c r="JA417" s="13"/>
      <c r="JB417" s="13"/>
      <c r="JC417" s="13"/>
      <c r="JD417" s="13"/>
      <c r="JE417" s="13"/>
      <c r="JF417" s="13"/>
      <c r="JG417" s="13"/>
      <c r="JH417" s="13"/>
      <c r="JI417" s="13"/>
      <c r="JJ417" s="13"/>
      <c r="JK417" s="13"/>
      <c r="JL417" s="13"/>
      <c r="JM417" s="13"/>
      <c r="JN417" s="13"/>
      <c r="JO417" s="13"/>
      <c r="JP417" s="13"/>
      <c r="JQ417" s="13"/>
      <c r="JR417" s="13"/>
      <c r="JS417" s="13"/>
      <c r="JT417" s="13"/>
      <c r="JU417" s="13"/>
      <c r="JV417" s="13"/>
      <c r="JW417" s="13"/>
      <c r="JX417" s="13"/>
      <c r="JY417" s="13"/>
      <c r="JZ417" s="13"/>
      <c r="KA417" s="13"/>
      <c r="KB417" s="13"/>
      <c r="KC417" s="13"/>
      <c r="KD417" s="13"/>
      <c r="KE417" s="13"/>
      <c r="KF417" s="13"/>
      <c r="KG417" s="13"/>
      <c r="KH417" s="13"/>
      <c r="KI417" s="13"/>
      <c r="KJ417" s="13"/>
      <c r="KK417" s="13"/>
      <c r="KL417" s="13"/>
      <c r="KM417" s="13"/>
      <c r="KN417" s="13"/>
      <c r="KO417" s="13"/>
      <c r="KP417" s="13"/>
      <c r="KQ417" s="13"/>
      <c r="KR417" s="13"/>
      <c r="KS417" s="13"/>
      <c r="KT417" s="13"/>
      <c r="KU417" s="13"/>
      <c r="KV417" s="13"/>
      <c r="KW417" s="13"/>
      <c r="KX417" s="13"/>
      <c r="KY417" s="13"/>
      <c r="KZ417" s="13"/>
      <c r="LA417" s="13"/>
      <c r="LB417" s="13"/>
      <c r="LC417" s="13"/>
      <c r="LD417" s="13"/>
      <c r="LE417" s="13"/>
      <c r="LF417" s="13"/>
      <c r="LG417" s="13"/>
      <c r="LH417" s="13"/>
      <c r="LI417" s="13"/>
      <c r="LJ417" s="13"/>
      <c r="LK417" s="13"/>
      <c r="LL417" s="13"/>
      <c r="LM417" s="13"/>
      <c r="LN417" s="13"/>
      <c r="LO417" s="13"/>
      <c r="LP417" s="13"/>
      <c r="LQ417" s="13"/>
      <c r="LR417" s="13"/>
      <c r="LS417" s="13"/>
      <c r="LT417" s="13"/>
      <c r="LU417" s="13"/>
      <c r="LV417" s="13"/>
      <c r="LW417" s="13"/>
      <c r="LX417" s="13"/>
      <c r="LY417" s="13"/>
      <c r="LZ417" s="13"/>
      <c r="MA417" s="13"/>
      <c r="MB417" s="13"/>
      <c r="MC417" s="13"/>
      <c r="MD417" s="13"/>
      <c r="ME417" s="13"/>
      <c r="MF417" s="13"/>
      <c r="MG417" s="13"/>
      <c r="MH417" s="13"/>
      <c r="MI417" s="13"/>
      <c r="MJ417" s="13"/>
      <c r="MK417" s="13"/>
      <c r="ML417" s="13"/>
      <c r="MM417" s="13"/>
      <c r="MN417" s="13"/>
      <c r="MO417" s="13"/>
      <c r="MP417" s="13"/>
      <c r="MQ417" s="13"/>
      <c r="MR417" s="13"/>
      <c r="MS417" s="13"/>
      <c r="MT417" s="13"/>
      <c r="MU417" s="13"/>
      <c r="MV417" s="13"/>
      <c r="MW417" s="13"/>
      <c r="MX417" s="13"/>
      <c r="MY417" s="13"/>
      <c r="MZ417" s="13"/>
      <c r="NA417" s="13"/>
      <c r="NB417" s="13"/>
      <c r="NC417" s="13"/>
      <c r="ND417" s="13"/>
      <c r="NE417" s="13"/>
      <c r="NF417" s="13"/>
      <c r="NG417" s="13"/>
      <c r="NH417" s="13"/>
      <c r="NI417" s="13"/>
      <c r="NJ417" s="13"/>
      <c r="NK417" s="13"/>
      <c r="NL417" s="13"/>
      <c r="NM417" s="13"/>
      <c r="NN417" s="13"/>
      <c r="NO417" s="13"/>
      <c r="NP417" s="13"/>
      <c r="NQ417" s="13"/>
      <c r="NR417" s="13"/>
      <c r="NS417" s="13"/>
      <c r="NT417" s="13"/>
      <c r="NU417" s="13"/>
      <c r="NV417" s="13"/>
      <c r="NW417" s="13"/>
      <c r="NX417" s="13"/>
      <c r="NY417" s="13"/>
      <c r="NZ417" s="13"/>
      <c r="OA417" s="13"/>
      <c r="OB417" s="13"/>
      <c r="OC417" s="13"/>
      <c r="OD417" s="13"/>
      <c r="OE417" s="13"/>
      <c r="OF417" s="13"/>
      <c r="OG417" s="13"/>
      <c r="OH417" s="13"/>
      <c r="OI417" s="13"/>
      <c r="OJ417" s="13"/>
      <c r="OK417" s="13"/>
      <c r="OL417" s="13"/>
      <c r="OM417" s="13"/>
      <c r="ON417" s="13"/>
      <c r="OO417" s="13"/>
      <c r="OP417" s="13"/>
      <c r="OQ417" s="13"/>
      <c r="OR417" s="13"/>
      <c r="OS417" s="13"/>
      <c r="OT417" s="13"/>
      <c r="OU417" s="13"/>
      <c r="OV417" s="13"/>
      <c r="OW417" s="13"/>
      <c r="OX417" s="13"/>
      <c r="OY417" s="13"/>
      <c r="OZ417" s="13"/>
      <c r="PA417" s="13"/>
      <c r="PB417" s="13"/>
      <c r="PC417" s="13"/>
      <c r="PD417" s="13"/>
      <c r="PE417" s="13"/>
      <c r="PF417" s="13"/>
      <c r="PG417" s="13"/>
      <c r="PH417" s="13"/>
      <c r="PI417" s="13"/>
      <c r="PJ417" s="13"/>
      <c r="PK417" s="13"/>
      <c r="PL417" s="13"/>
      <c r="PM417" s="13"/>
      <c r="PN417" s="13"/>
      <c r="PO417" s="13"/>
      <c r="PP417" s="13"/>
      <c r="PQ417" s="13"/>
      <c r="PR417" s="13"/>
      <c r="PS417" s="13"/>
      <c r="PT417" s="13"/>
      <c r="PU417" s="13"/>
      <c r="PV417" s="13"/>
      <c r="PW417" s="13"/>
      <c r="PX417" s="13"/>
      <c r="PY417" s="13"/>
      <c r="PZ417" s="13"/>
      <c r="QA417" s="13"/>
      <c r="QB417" s="13"/>
      <c r="QC417" s="13"/>
      <c r="QD417" s="13"/>
      <c r="QE417" s="13"/>
      <c r="QF417" s="13"/>
    </row>
    <row r="418" spans="8:448"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103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13"/>
      <c r="AZ418" s="13"/>
      <c r="BD418" s="157"/>
      <c r="BE418" s="158"/>
      <c r="BF418" s="76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  <c r="IW418" s="13"/>
      <c r="IX418" s="13"/>
      <c r="IY418" s="13"/>
      <c r="IZ418" s="13"/>
      <c r="JA418" s="13"/>
      <c r="JB418" s="13"/>
      <c r="JC418" s="13"/>
      <c r="JD418" s="13"/>
      <c r="JE418" s="13"/>
      <c r="JF418" s="13"/>
      <c r="JG418" s="13"/>
      <c r="JH418" s="13"/>
      <c r="JI418" s="13"/>
      <c r="JJ418" s="13"/>
      <c r="JK418" s="13"/>
      <c r="JL418" s="13"/>
      <c r="JM418" s="13"/>
      <c r="JN418" s="13"/>
      <c r="JO418" s="13"/>
      <c r="JP418" s="13"/>
      <c r="JQ418" s="13"/>
      <c r="JR418" s="13"/>
      <c r="JS418" s="13"/>
      <c r="JT418" s="13"/>
      <c r="JU418" s="13"/>
      <c r="JV418" s="13"/>
      <c r="JW418" s="13"/>
      <c r="JX418" s="13"/>
      <c r="JY418" s="13"/>
      <c r="JZ418" s="13"/>
      <c r="KA418" s="13"/>
      <c r="KB418" s="13"/>
      <c r="KC418" s="13"/>
      <c r="KD418" s="13"/>
      <c r="KE418" s="13"/>
      <c r="KF418" s="13"/>
      <c r="KG418" s="13"/>
      <c r="KH418" s="13"/>
      <c r="KI418" s="13"/>
      <c r="KJ418" s="13"/>
      <c r="KK418" s="13"/>
      <c r="KL418" s="13"/>
      <c r="KM418" s="13"/>
      <c r="KN418" s="13"/>
      <c r="KO418" s="13"/>
      <c r="KP418" s="13"/>
      <c r="KQ418" s="13"/>
      <c r="KR418" s="13"/>
      <c r="KS418" s="13"/>
      <c r="KT418" s="13"/>
      <c r="KU418" s="13"/>
      <c r="KV418" s="13"/>
      <c r="KW418" s="13"/>
      <c r="KX418" s="13"/>
      <c r="KY418" s="13"/>
      <c r="KZ418" s="13"/>
      <c r="LA418" s="13"/>
      <c r="LB418" s="13"/>
      <c r="LC418" s="13"/>
      <c r="LD418" s="13"/>
      <c r="LE418" s="13"/>
      <c r="LF418" s="13"/>
      <c r="LG418" s="13"/>
      <c r="LH418" s="13"/>
      <c r="LI418" s="13"/>
      <c r="LJ418" s="13"/>
      <c r="LK418" s="13"/>
      <c r="LL418" s="13"/>
      <c r="LM418" s="13"/>
      <c r="LN418" s="13"/>
      <c r="LO418" s="13"/>
      <c r="LP418" s="13"/>
      <c r="LQ418" s="13"/>
      <c r="LR418" s="13"/>
      <c r="LS418" s="13"/>
      <c r="LT418" s="13"/>
      <c r="LU418" s="13"/>
      <c r="LV418" s="13"/>
      <c r="LW418" s="13"/>
      <c r="LX418" s="13"/>
      <c r="LY418" s="13"/>
      <c r="LZ418" s="13"/>
      <c r="MA418" s="13"/>
      <c r="MB418" s="13"/>
      <c r="MC418" s="13"/>
      <c r="MD418" s="13"/>
      <c r="ME418" s="13"/>
      <c r="MF418" s="13"/>
      <c r="MG418" s="13"/>
      <c r="MH418" s="13"/>
      <c r="MI418" s="13"/>
      <c r="MJ418" s="13"/>
      <c r="MK418" s="13"/>
      <c r="ML418" s="13"/>
      <c r="MM418" s="13"/>
      <c r="MN418" s="13"/>
      <c r="MO418" s="13"/>
      <c r="MP418" s="13"/>
      <c r="MQ418" s="13"/>
      <c r="MR418" s="13"/>
      <c r="MS418" s="13"/>
      <c r="MT418" s="13"/>
      <c r="MU418" s="13"/>
      <c r="MV418" s="13"/>
      <c r="MW418" s="13"/>
      <c r="MX418" s="13"/>
      <c r="MY418" s="13"/>
      <c r="MZ418" s="13"/>
      <c r="NA418" s="13"/>
      <c r="NB418" s="13"/>
      <c r="NC418" s="13"/>
      <c r="ND418" s="13"/>
      <c r="NE418" s="13"/>
      <c r="NF418" s="13"/>
      <c r="NG418" s="13"/>
      <c r="NH418" s="13"/>
      <c r="NI418" s="13"/>
      <c r="NJ418" s="13"/>
      <c r="NK418" s="13"/>
      <c r="NL418" s="13"/>
      <c r="NM418" s="13"/>
      <c r="NN418" s="13"/>
      <c r="NO418" s="13"/>
      <c r="NP418" s="13"/>
      <c r="NQ418" s="13"/>
      <c r="NR418" s="13"/>
      <c r="NS418" s="13"/>
      <c r="NT418" s="13"/>
      <c r="NU418" s="13"/>
      <c r="NV418" s="13"/>
      <c r="NW418" s="13"/>
      <c r="NX418" s="13"/>
      <c r="NY418" s="13"/>
      <c r="NZ418" s="13"/>
      <c r="OA418" s="13"/>
      <c r="OB418" s="13"/>
      <c r="OC418" s="13"/>
      <c r="OD418" s="13"/>
      <c r="OE418" s="13"/>
      <c r="OF418" s="13"/>
      <c r="OG418" s="13"/>
      <c r="OH418" s="13"/>
      <c r="OI418" s="13"/>
      <c r="OJ418" s="13"/>
      <c r="OK418" s="13"/>
      <c r="OL418" s="13"/>
      <c r="OM418" s="13"/>
      <c r="ON418" s="13"/>
      <c r="OO418" s="13"/>
      <c r="OP418" s="13"/>
      <c r="OQ418" s="13"/>
      <c r="OR418" s="13"/>
      <c r="OS418" s="13"/>
      <c r="OT418" s="13"/>
      <c r="OU418" s="13"/>
      <c r="OV418" s="13"/>
      <c r="OW418" s="13"/>
      <c r="OX418" s="13"/>
      <c r="OY418" s="13"/>
      <c r="OZ418" s="13"/>
      <c r="PA418" s="13"/>
      <c r="PB418" s="13"/>
      <c r="PC418" s="13"/>
      <c r="PD418" s="13"/>
      <c r="PE418" s="13"/>
      <c r="PF418" s="13"/>
      <c r="PG418" s="13"/>
      <c r="PH418" s="13"/>
      <c r="PI418" s="13"/>
      <c r="PJ418" s="13"/>
      <c r="PK418" s="13"/>
      <c r="PL418" s="13"/>
      <c r="PM418" s="13"/>
      <c r="PN418" s="13"/>
      <c r="PO418" s="13"/>
      <c r="PP418" s="13"/>
      <c r="PQ418" s="13"/>
      <c r="PR418" s="13"/>
      <c r="PS418" s="13"/>
      <c r="PT418" s="13"/>
      <c r="PU418" s="13"/>
      <c r="PV418" s="13"/>
      <c r="PW418" s="13"/>
      <c r="PX418" s="13"/>
      <c r="PY418" s="13"/>
      <c r="PZ418" s="13"/>
      <c r="QA418" s="13"/>
      <c r="QB418" s="13"/>
      <c r="QC418" s="13"/>
      <c r="QD418" s="13"/>
      <c r="QE418" s="13"/>
      <c r="QF418" s="13"/>
    </row>
    <row r="419" spans="8:448"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103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13"/>
      <c r="AZ419" s="13"/>
      <c r="BD419" s="157"/>
      <c r="BE419" s="158"/>
      <c r="BF419" s="76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  <c r="IV419" s="13"/>
      <c r="IW419" s="13"/>
      <c r="IX419" s="13"/>
      <c r="IY419" s="13"/>
      <c r="IZ419" s="13"/>
      <c r="JA419" s="13"/>
      <c r="JB419" s="13"/>
      <c r="JC419" s="13"/>
      <c r="JD419" s="13"/>
      <c r="JE419" s="13"/>
      <c r="JF419" s="13"/>
      <c r="JG419" s="13"/>
      <c r="JH419" s="13"/>
      <c r="JI419" s="13"/>
      <c r="JJ419" s="13"/>
      <c r="JK419" s="13"/>
      <c r="JL419" s="13"/>
      <c r="JM419" s="13"/>
      <c r="JN419" s="13"/>
      <c r="JO419" s="13"/>
      <c r="JP419" s="13"/>
      <c r="JQ419" s="13"/>
      <c r="JR419" s="13"/>
      <c r="JS419" s="13"/>
      <c r="JT419" s="13"/>
      <c r="JU419" s="13"/>
      <c r="JV419" s="13"/>
      <c r="JW419" s="13"/>
      <c r="JX419" s="13"/>
      <c r="JY419" s="13"/>
      <c r="JZ419" s="13"/>
      <c r="KA419" s="13"/>
      <c r="KB419" s="13"/>
      <c r="KC419" s="13"/>
      <c r="KD419" s="13"/>
      <c r="KE419" s="13"/>
      <c r="KF419" s="13"/>
      <c r="KG419" s="13"/>
      <c r="KH419" s="13"/>
      <c r="KI419" s="13"/>
      <c r="KJ419" s="13"/>
      <c r="KK419" s="13"/>
      <c r="KL419" s="13"/>
      <c r="KM419" s="13"/>
      <c r="KN419" s="13"/>
      <c r="KO419" s="13"/>
      <c r="KP419" s="13"/>
      <c r="KQ419" s="13"/>
      <c r="KR419" s="13"/>
      <c r="KS419" s="13"/>
      <c r="KT419" s="13"/>
      <c r="KU419" s="13"/>
      <c r="KV419" s="13"/>
      <c r="KW419" s="13"/>
      <c r="KX419" s="13"/>
      <c r="KY419" s="13"/>
      <c r="KZ419" s="13"/>
      <c r="LA419" s="13"/>
      <c r="LB419" s="13"/>
      <c r="LC419" s="13"/>
      <c r="LD419" s="13"/>
      <c r="LE419" s="13"/>
      <c r="LF419" s="13"/>
      <c r="LG419" s="13"/>
      <c r="LH419" s="13"/>
      <c r="LI419" s="13"/>
      <c r="LJ419" s="13"/>
      <c r="LK419" s="13"/>
      <c r="LL419" s="13"/>
      <c r="LM419" s="13"/>
      <c r="LN419" s="13"/>
      <c r="LO419" s="13"/>
      <c r="LP419" s="13"/>
      <c r="LQ419" s="13"/>
      <c r="LR419" s="13"/>
      <c r="LS419" s="13"/>
      <c r="LT419" s="13"/>
      <c r="LU419" s="13"/>
      <c r="LV419" s="13"/>
      <c r="LW419" s="13"/>
      <c r="LX419" s="13"/>
      <c r="LY419" s="13"/>
      <c r="LZ419" s="13"/>
      <c r="MA419" s="13"/>
      <c r="MB419" s="13"/>
      <c r="MC419" s="13"/>
      <c r="MD419" s="13"/>
      <c r="ME419" s="13"/>
      <c r="MF419" s="13"/>
      <c r="MG419" s="13"/>
      <c r="MH419" s="13"/>
      <c r="MI419" s="13"/>
      <c r="MJ419" s="13"/>
      <c r="MK419" s="13"/>
      <c r="ML419" s="13"/>
      <c r="MM419" s="13"/>
      <c r="MN419" s="13"/>
      <c r="MO419" s="13"/>
      <c r="MP419" s="13"/>
      <c r="MQ419" s="13"/>
      <c r="MR419" s="13"/>
      <c r="MS419" s="13"/>
      <c r="MT419" s="13"/>
      <c r="MU419" s="13"/>
      <c r="MV419" s="13"/>
      <c r="MW419" s="13"/>
      <c r="MX419" s="13"/>
      <c r="MY419" s="13"/>
      <c r="MZ419" s="13"/>
      <c r="NA419" s="13"/>
      <c r="NB419" s="13"/>
      <c r="NC419" s="13"/>
      <c r="ND419" s="13"/>
      <c r="NE419" s="13"/>
      <c r="NF419" s="13"/>
      <c r="NG419" s="13"/>
      <c r="NH419" s="13"/>
      <c r="NI419" s="13"/>
      <c r="NJ419" s="13"/>
      <c r="NK419" s="13"/>
      <c r="NL419" s="13"/>
      <c r="NM419" s="13"/>
      <c r="NN419" s="13"/>
      <c r="NO419" s="13"/>
      <c r="NP419" s="13"/>
      <c r="NQ419" s="13"/>
      <c r="NR419" s="13"/>
      <c r="NS419" s="13"/>
      <c r="NT419" s="13"/>
      <c r="NU419" s="13"/>
      <c r="NV419" s="13"/>
      <c r="NW419" s="13"/>
      <c r="NX419" s="13"/>
      <c r="NY419" s="13"/>
      <c r="NZ419" s="13"/>
      <c r="OA419" s="13"/>
      <c r="OB419" s="13"/>
      <c r="OC419" s="13"/>
      <c r="OD419" s="13"/>
      <c r="OE419" s="13"/>
      <c r="OF419" s="13"/>
      <c r="OG419" s="13"/>
      <c r="OH419" s="13"/>
      <c r="OI419" s="13"/>
      <c r="OJ419" s="13"/>
      <c r="OK419" s="13"/>
      <c r="OL419" s="13"/>
      <c r="OM419" s="13"/>
      <c r="ON419" s="13"/>
      <c r="OO419" s="13"/>
      <c r="OP419" s="13"/>
      <c r="OQ419" s="13"/>
      <c r="OR419" s="13"/>
      <c r="OS419" s="13"/>
      <c r="OT419" s="13"/>
      <c r="OU419" s="13"/>
      <c r="OV419" s="13"/>
      <c r="OW419" s="13"/>
      <c r="OX419" s="13"/>
      <c r="OY419" s="13"/>
      <c r="OZ419" s="13"/>
      <c r="PA419" s="13"/>
      <c r="PB419" s="13"/>
      <c r="PC419" s="13"/>
      <c r="PD419" s="13"/>
      <c r="PE419" s="13"/>
      <c r="PF419" s="13"/>
      <c r="PG419" s="13"/>
      <c r="PH419" s="13"/>
      <c r="PI419" s="13"/>
      <c r="PJ419" s="13"/>
      <c r="PK419" s="13"/>
      <c r="PL419" s="13"/>
      <c r="PM419" s="13"/>
      <c r="PN419" s="13"/>
      <c r="PO419" s="13"/>
      <c r="PP419" s="13"/>
      <c r="PQ419" s="13"/>
      <c r="PR419" s="13"/>
      <c r="PS419" s="13"/>
      <c r="PT419" s="13"/>
      <c r="PU419" s="13"/>
      <c r="PV419" s="13"/>
      <c r="PW419" s="13"/>
      <c r="PX419" s="13"/>
      <c r="PY419" s="13"/>
      <c r="PZ419" s="13"/>
      <c r="QA419" s="13"/>
      <c r="QB419" s="13"/>
      <c r="QC419" s="13"/>
      <c r="QD419" s="13"/>
      <c r="QE419" s="13"/>
      <c r="QF419" s="13"/>
    </row>
    <row r="420" spans="8:448"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103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13"/>
      <c r="AZ420" s="13"/>
      <c r="BD420" s="157"/>
      <c r="BE420" s="158"/>
      <c r="BF420" s="76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  <c r="IW420" s="13"/>
      <c r="IX420" s="13"/>
      <c r="IY420" s="13"/>
      <c r="IZ420" s="13"/>
      <c r="JA420" s="13"/>
      <c r="JB420" s="13"/>
      <c r="JC420" s="13"/>
      <c r="JD420" s="13"/>
      <c r="JE420" s="13"/>
      <c r="JF420" s="13"/>
      <c r="JG420" s="13"/>
      <c r="JH420" s="13"/>
      <c r="JI420" s="13"/>
      <c r="JJ420" s="13"/>
      <c r="JK420" s="13"/>
      <c r="JL420" s="13"/>
      <c r="JM420" s="13"/>
      <c r="JN420" s="13"/>
      <c r="JO420" s="13"/>
      <c r="JP420" s="13"/>
      <c r="JQ420" s="13"/>
      <c r="JR420" s="13"/>
      <c r="JS420" s="13"/>
      <c r="JT420" s="13"/>
      <c r="JU420" s="13"/>
      <c r="JV420" s="13"/>
      <c r="JW420" s="13"/>
      <c r="JX420" s="13"/>
      <c r="JY420" s="13"/>
      <c r="JZ420" s="13"/>
      <c r="KA420" s="13"/>
      <c r="KB420" s="13"/>
      <c r="KC420" s="13"/>
      <c r="KD420" s="13"/>
      <c r="KE420" s="13"/>
      <c r="KF420" s="13"/>
      <c r="KG420" s="13"/>
      <c r="KH420" s="13"/>
      <c r="KI420" s="13"/>
      <c r="KJ420" s="13"/>
      <c r="KK420" s="13"/>
      <c r="KL420" s="13"/>
      <c r="KM420" s="13"/>
      <c r="KN420" s="13"/>
      <c r="KO420" s="13"/>
      <c r="KP420" s="13"/>
      <c r="KQ420" s="13"/>
      <c r="KR420" s="13"/>
      <c r="KS420" s="13"/>
      <c r="KT420" s="13"/>
      <c r="KU420" s="13"/>
      <c r="KV420" s="13"/>
      <c r="KW420" s="13"/>
      <c r="KX420" s="13"/>
      <c r="KY420" s="13"/>
      <c r="KZ420" s="13"/>
      <c r="LA420" s="13"/>
      <c r="LB420" s="13"/>
      <c r="LC420" s="13"/>
      <c r="LD420" s="13"/>
      <c r="LE420" s="13"/>
      <c r="LF420" s="13"/>
      <c r="LG420" s="13"/>
      <c r="LH420" s="13"/>
      <c r="LI420" s="13"/>
      <c r="LJ420" s="13"/>
      <c r="LK420" s="13"/>
      <c r="LL420" s="13"/>
      <c r="LM420" s="13"/>
      <c r="LN420" s="13"/>
      <c r="LO420" s="13"/>
      <c r="LP420" s="13"/>
      <c r="LQ420" s="13"/>
      <c r="LR420" s="13"/>
      <c r="LS420" s="13"/>
      <c r="LT420" s="13"/>
      <c r="LU420" s="13"/>
      <c r="LV420" s="13"/>
      <c r="LW420" s="13"/>
      <c r="LX420" s="13"/>
      <c r="LY420" s="13"/>
      <c r="LZ420" s="13"/>
      <c r="MA420" s="13"/>
      <c r="MB420" s="13"/>
      <c r="MC420" s="13"/>
      <c r="MD420" s="13"/>
      <c r="ME420" s="13"/>
      <c r="MF420" s="13"/>
      <c r="MG420" s="13"/>
      <c r="MH420" s="13"/>
      <c r="MI420" s="13"/>
      <c r="MJ420" s="13"/>
      <c r="MK420" s="13"/>
      <c r="ML420" s="13"/>
      <c r="MM420" s="13"/>
      <c r="MN420" s="13"/>
      <c r="MO420" s="13"/>
      <c r="MP420" s="13"/>
      <c r="MQ420" s="13"/>
      <c r="MR420" s="13"/>
      <c r="MS420" s="13"/>
      <c r="MT420" s="13"/>
      <c r="MU420" s="13"/>
      <c r="MV420" s="13"/>
      <c r="MW420" s="13"/>
      <c r="MX420" s="13"/>
      <c r="MY420" s="13"/>
      <c r="MZ420" s="13"/>
      <c r="NA420" s="13"/>
      <c r="NB420" s="13"/>
      <c r="NC420" s="13"/>
      <c r="ND420" s="13"/>
      <c r="NE420" s="13"/>
      <c r="NF420" s="13"/>
      <c r="NG420" s="13"/>
      <c r="NH420" s="13"/>
      <c r="NI420" s="13"/>
      <c r="NJ420" s="13"/>
      <c r="NK420" s="13"/>
      <c r="NL420" s="13"/>
      <c r="NM420" s="13"/>
      <c r="NN420" s="13"/>
      <c r="NO420" s="13"/>
      <c r="NP420" s="13"/>
      <c r="NQ420" s="13"/>
      <c r="NR420" s="13"/>
      <c r="NS420" s="13"/>
      <c r="NT420" s="13"/>
      <c r="NU420" s="13"/>
      <c r="NV420" s="13"/>
      <c r="NW420" s="13"/>
      <c r="NX420" s="13"/>
      <c r="NY420" s="13"/>
      <c r="NZ420" s="13"/>
      <c r="OA420" s="13"/>
      <c r="OB420" s="13"/>
      <c r="OC420" s="13"/>
      <c r="OD420" s="13"/>
      <c r="OE420" s="13"/>
      <c r="OF420" s="13"/>
      <c r="OG420" s="13"/>
      <c r="OH420" s="13"/>
      <c r="OI420" s="13"/>
      <c r="OJ420" s="13"/>
      <c r="OK420" s="13"/>
      <c r="OL420" s="13"/>
      <c r="OM420" s="13"/>
      <c r="ON420" s="13"/>
      <c r="OO420" s="13"/>
      <c r="OP420" s="13"/>
      <c r="OQ420" s="13"/>
      <c r="OR420" s="13"/>
      <c r="OS420" s="13"/>
      <c r="OT420" s="13"/>
      <c r="OU420" s="13"/>
      <c r="OV420" s="13"/>
      <c r="OW420" s="13"/>
      <c r="OX420" s="13"/>
      <c r="OY420" s="13"/>
      <c r="OZ420" s="13"/>
      <c r="PA420" s="13"/>
      <c r="PB420" s="13"/>
      <c r="PC420" s="13"/>
      <c r="PD420" s="13"/>
      <c r="PE420" s="13"/>
      <c r="PF420" s="13"/>
      <c r="PG420" s="13"/>
      <c r="PH420" s="13"/>
      <c r="PI420" s="13"/>
      <c r="PJ420" s="13"/>
      <c r="PK420" s="13"/>
      <c r="PL420" s="13"/>
      <c r="PM420" s="13"/>
      <c r="PN420" s="13"/>
      <c r="PO420" s="13"/>
      <c r="PP420" s="13"/>
      <c r="PQ420" s="13"/>
      <c r="PR420" s="13"/>
      <c r="PS420" s="13"/>
      <c r="PT420" s="13"/>
      <c r="PU420" s="13"/>
      <c r="PV420" s="13"/>
      <c r="PW420" s="13"/>
      <c r="PX420" s="13"/>
      <c r="PY420" s="13"/>
      <c r="PZ420" s="13"/>
      <c r="QA420" s="13"/>
      <c r="QB420" s="13"/>
      <c r="QC420" s="13"/>
      <c r="QD420" s="13"/>
      <c r="QE420" s="13"/>
      <c r="QF420" s="13"/>
    </row>
    <row r="421" spans="8:448"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103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13"/>
      <c r="AZ421" s="13"/>
      <c r="BD421" s="157"/>
      <c r="BE421" s="158"/>
      <c r="BF421" s="76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  <c r="IV421" s="13"/>
      <c r="IW421" s="13"/>
      <c r="IX421" s="13"/>
      <c r="IY421" s="13"/>
      <c r="IZ421" s="13"/>
      <c r="JA421" s="13"/>
      <c r="JB421" s="13"/>
      <c r="JC421" s="13"/>
      <c r="JD421" s="13"/>
      <c r="JE421" s="13"/>
      <c r="JF421" s="13"/>
      <c r="JG421" s="13"/>
      <c r="JH421" s="13"/>
      <c r="JI421" s="13"/>
      <c r="JJ421" s="13"/>
      <c r="JK421" s="13"/>
      <c r="JL421" s="13"/>
      <c r="JM421" s="13"/>
      <c r="JN421" s="13"/>
      <c r="JO421" s="13"/>
      <c r="JP421" s="13"/>
      <c r="JQ421" s="13"/>
      <c r="JR421" s="13"/>
      <c r="JS421" s="13"/>
      <c r="JT421" s="13"/>
      <c r="JU421" s="13"/>
      <c r="JV421" s="13"/>
      <c r="JW421" s="13"/>
      <c r="JX421" s="13"/>
      <c r="JY421" s="13"/>
      <c r="JZ421" s="13"/>
      <c r="KA421" s="13"/>
      <c r="KB421" s="13"/>
      <c r="KC421" s="13"/>
      <c r="KD421" s="13"/>
      <c r="KE421" s="13"/>
      <c r="KF421" s="13"/>
      <c r="KG421" s="13"/>
      <c r="KH421" s="13"/>
      <c r="KI421" s="13"/>
      <c r="KJ421" s="13"/>
      <c r="KK421" s="13"/>
      <c r="KL421" s="13"/>
      <c r="KM421" s="13"/>
      <c r="KN421" s="13"/>
      <c r="KO421" s="13"/>
      <c r="KP421" s="13"/>
      <c r="KQ421" s="13"/>
      <c r="KR421" s="13"/>
      <c r="KS421" s="13"/>
      <c r="KT421" s="13"/>
      <c r="KU421" s="13"/>
      <c r="KV421" s="13"/>
      <c r="KW421" s="13"/>
      <c r="KX421" s="13"/>
      <c r="KY421" s="13"/>
      <c r="KZ421" s="13"/>
      <c r="LA421" s="13"/>
      <c r="LB421" s="13"/>
      <c r="LC421" s="13"/>
      <c r="LD421" s="13"/>
      <c r="LE421" s="13"/>
      <c r="LF421" s="13"/>
      <c r="LG421" s="13"/>
      <c r="LH421" s="13"/>
      <c r="LI421" s="13"/>
      <c r="LJ421" s="13"/>
      <c r="LK421" s="13"/>
      <c r="LL421" s="13"/>
      <c r="LM421" s="13"/>
      <c r="LN421" s="13"/>
      <c r="LO421" s="13"/>
      <c r="LP421" s="13"/>
      <c r="LQ421" s="13"/>
      <c r="LR421" s="13"/>
      <c r="LS421" s="13"/>
      <c r="LT421" s="13"/>
      <c r="LU421" s="13"/>
      <c r="LV421" s="13"/>
      <c r="LW421" s="13"/>
      <c r="LX421" s="13"/>
      <c r="LY421" s="13"/>
      <c r="LZ421" s="13"/>
      <c r="MA421" s="13"/>
      <c r="MB421" s="13"/>
      <c r="MC421" s="13"/>
      <c r="MD421" s="13"/>
      <c r="ME421" s="13"/>
      <c r="MF421" s="13"/>
      <c r="MG421" s="13"/>
      <c r="MH421" s="13"/>
      <c r="MI421" s="13"/>
      <c r="MJ421" s="13"/>
      <c r="MK421" s="13"/>
      <c r="ML421" s="13"/>
      <c r="MM421" s="13"/>
      <c r="MN421" s="13"/>
      <c r="MO421" s="13"/>
      <c r="MP421" s="13"/>
      <c r="MQ421" s="13"/>
      <c r="MR421" s="13"/>
      <c r="MS421" s="13"/>
      <c r="MT421" s="13"/>
      <c r="MU421" s="13"/>
      <c r="MV421" s="13"/>
      <c r="MW421" s="13"/>
      <c r="MX421" s="13"/>
      <c r="MY421" s="13"/>
      <c r="MZ421" s="13"/>
      <c r="NA421" s="13"/>
      <c r="NB421" s="13"/>
      <c r="NC421" s="13"/>
      <c r="ND421" s="13"/>
      <c r="NE421" s="13"/>
      <c r="NF421" s="13"/>
      <c r="NG421" s="13"/>
      <c r="NH421" s="13"/>
      <c r="NI421" s="13"/>
      <c r="NJ421" s="13"/>
      <c r="NK421" s="13"/>
      <c r="NL421" s="13"/>
      <c r="NM421" s="13"/>
      <c r="NN421" s="13"/>
      <c r="NO421" s="13"/>
      <c r="NP421" s="13"/>
      <c r="NQ421" s="13"/>
      <c r="NR421" s="13"/>
      <c r="NS421" s="13"/>
      <c r="NT421" s="13"/>
      <c r="NU421" s="13"/>
      <c r="NV421" s="13"/>
      <c r="NW421" s="13"/>
      <c r="NX421" s="13"/>
      <c r="NY421" s="13"/>
      <c r="NZ421" s="13"/>
      <c r="OA421" s="13"/>
      <c r="OB421" s="13"/>
      <c r="OC421" s="13"/>
      <c r="OD421" s="13"/>
      <c r="OE421" s="13"/>
      <c r="OF421" s="13"/>
      <c r="OG421" s="13"/>
      <c r="OH421" s="13"/>
      <c r="OI421" s="13"/>
      <c r="OJ421" s="13"/>
      <c r="OK421" s="13"/>
      <c r="OL421" s="13"/>
      <c r="OM421" s="13"/>
      <c r="ON421" s="13"/>
      <c r="OO421" s="13"/>
      <c r="OP421" s="13"/>
      <c r="OQ421" s="13"/>
      <c r="OR421" s="13"/>
      <c r="OS421" s="13"/>
      <c r="OT421" s="13"/>
      <c r="OU421" s="13"/>
      <c r="OV421" s="13"/>
      <c r="OW421" s="13"/>
      <c r="OX421" s="13"/>
      <c r="OY421" s="13"/>
      <c r="OZ421" s="13"/>
      <c r="PA421" s="13"/>
      <c r="PB421" s="13"/>
      <c r="PC421" s="13"/>
      <c r="PD421" s="13"/>
      <c r="PE421" s="13"/>
      <c r="PF421" s="13"/>
      <c r="PG421" s="13"/>
      <c r="PH421" s="13"/>
      <c r="PI421" s="13"/>
      <c r="PJ421" s="13"/>
      <c r="PK421" s="13"/>
      <c r="PL421" s="13"/>
      <c r="PM421" s="13"/>
      <c r="PN421" s="13"/>
      <c r="PO421" s="13"/>
      <c r="PP421" s="13"/>
      <c r="PQ421" s="13"/>
      <c r="PR421" s="13"/>
      <c r="PS421" s="13"/>
      <c r="PT421" s="13"/>
      <c r="PU421" s="13"/>
      <c r="PV421" s="13"/>
      <c r="PW421" s="13"/>
      <c r="PX421" s="13"/>
      <c r="PY421" s="13"/>
      <c r="PZ421" s="13"/>
      <c r="QA421" s="13"/>
      <c r="QB421" s="13"/>
      <c r="QC421" s="13"/>
      <c r="QD421" s="13"/>
      <c r="QE421" s="13"/>
      <c r="QF421" s="13"/>
    </row>
    <row r="422" spans="8:448"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103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13"/>
      <c r="AZ422" s="13"/>
      <c r="BD422" s="157"/>
      <c r="BE422" s="158"/>
      <c r="BF422" s="76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  <c r="IW422" s="13"/>
      <c r="IX422" s="13"/>
      <c r="IY422" s="13"/>
      <c r="IZ422" s="13"/>
      <c r="JA422" s="13"/>
      <c r="JB422" s="13"/>
      <c r="JC422" s="13"/>
      <c r="JD422" s="13"/>
      <c r="JE422" s="13"/>
      <c r="JF422" s="13"/>
      <c r="JG422" s="13"/>
      <c r="JH422" s="13"/>
      <c r="JI422" s="13"/>
      <c r="JJ422" s="13"/>
      <c r="JK422" s="13"/>
      <c r="JL422" s="13"/>
      <c r="JM422" s="13"/>
      <c r="JN422" s="13"/>
      <c r="JO422" s="13"/>
      <c r="JP422" s="13"/>
      <c r="JQ422" s="13"/>
      <c r="JR422" s="13"/>
      <c r="JS422" s="13"/>
      <c r="JT422" s="13"/>
      <c r="JU422" s="13"/>
      <c r="JV422" s="13"/>
      <c r="JW422" s="13"/>
      <c r="JX422" s="13"/>
      <c r="JY422" s="13"/>
      <c r="JZ422" s="13"/>
      <c r="KA422" s="13"/>
      <c r="KB422" s="13"/>
      <c r="KC422" s="13"/>
      <c r="KD422" s="13"/>
      <c r="KE422" s="13"/>
      <c r="KF422" s="13"/>
      <c r="KG422" s="13"/>
      <c r="KH422" s="13"/>
      <c r="KI422" s="13"/>
      <c r="KJ422" s="13"/>
      <c r="KK422" s="13"/>
      <c r="KL422" s="13"/>
      <c r="KM422" s="13"/>
      <c r="KN422" s="13"/>
      <c r="KO422" s="13"/>
      <c r="KP422" s="13"/>
      <c r="KQ422" s="13"/>
      <c r="KR422" s="13"/>
      <c r="KS422" s="13"/>
      <c r="KT422" s="13"/>
      <c r="KU422" s="13"/>
      <c r="KV422" s="13"/>
      <c r="KW422" s="13"/>
      <c r="KX422" s="13"/>
      <c r="KY422" s="13"/>
      <c r="KZ422" s="13"/>
      <c r="LA422" s="13"/>
      <c r="LB422" s="13"/>
      <c r="LC422" s="13"/>
      <c r="LD422" s="13"/>
      <c r="LE422" s="13"/>
      <c r="LF422" s="13"/>
      <c r="LG422" s="13"/>
      <c r="LH422" s="13"/>
      <c r="LI422" s="13"/>
      <c r="LJ422" s="13"/>
      <c r="LK422" s="13"/>
      <c r="LL422" s="13"/>
      <c r="LM422" s="13"/>
      <c r="LN422" s="13"/>
      <c r="LO422" s="13"/>
      <c r="LP422" s="13"/>
      <c r="LQ422" s="13"/>
      <c r="LR422" s="13"/>
      <c r="LS422" s="13"/>
      <c r="LT422" s="13"/>
      <c r="LU422" s="13"/>
      <c r="LV422" s="13"/>
      <c r="LW422" s="13"/>
      <c r="LX422" s="13"/>
      <c r="LY422" s="13"/>
      <c r="LZ422" s="13"/>
      <c r="MA422" s="13"/>
      <c r="MB422" s="13"/>
      <c r="MC422" s="13"/>
      <c r="MD422" s="13"/>
      <c r="ME422" s="13"/>
      <c r="MF422" s="13"/>
      <c r="MG422" s="13"/>
      <c r="MH422" s="13"/>
      <c r="MI422" s="13"/>
      <c r="MJ422" s="13"/>
      <c r="MK422" s="13"/>
      <c r="ML422" s="13"/>
      <c r="MM422" s="13"/>
      <c r="MN422" s="13"/>
      <c r="MO422" s="13"/>
      <c r="MP422" s="13"/>
      <c r="MQ422" s="13"/>
      <c r="MR422" s="13"/>
      <c r="MS422" s="13"/>
      <c r="MT422" s="13"/>
      <c r="MU422" s="13"/>
      <c r="MV422" s="13"/>
      <c r="MW422" s="13"/>
      <c r="MX422" s="13"/>
      <c r="MY422" s="13"/>
      <c r="MZ422" s="13"/>
      <c r="NA422" s="13"/>
      <c r="NB422" s="13"/>
      <c r="NC422" s="13"/>
      <c r="ND422" s="13"/>
      <c r="NE422" s="13"/>
      <c r="NF422" s="13"/>
      <c r="NG422" s="13"/>
      <c r="NH422" s="13"/>
      <c r="NI422" s="13"/>
      <c r="NJ422" s="13"/>
      <c r="NK422" s="13"/>
      <c r="NL422" s="13"/>
      <c r="NM422" s="13"/>
      <c r="NN422" s="13"/>
      <c r="NO422" s="13"/>
      <c r="NP422" s="13"/>
      <c r="NQ422" s="13"/>
      <c r="NR422" s="13"/>
      <c r="NS422" s="13"/>
      <c r="NT422" s="13"/>
      <c r="NU422" s="13"/>
      <c r="NV422" s="13"/>
      <c r="NW422" s="13"/>
      <c r="NX422" s="13"/>
      <c r="NY422" s="13"/>
      <c r="NZ422" s="13"/>
      <c r="OA422" s="13"/>
      <c r="OB422" s="13"/>
      <c r="OC422" s="13"/>
      <c r="OD422" s="13"/>
      <c r="OE422" s="13"/>
      <c r="OF422" s="13"/>
      <c r="OG422" s="13"/>
      <c r="OH422" s="13"/>
      <c r="OI422" s="13"/>
      <c r="OJ422" s="13"/>
      <c r="OK422" s="13"/>
      <c r="OL422" s="13"/>
      <c r="OM422" s="13"/>
      <c r="ON422" s="13"/>
      <c r="OO422" s="13"/>
      <c r="OP422" s="13"/>
      <c r="OQ422" s="13"/>
      <c r="OR422" s="13"/>
      <c r="OS422" s="13"/>
      <c r="OT422" s="13"/>
      <c r="OU422" s="13"/>
      <c r="OV422" s="13"/>
      <c r="OW422" s="13"/>
      <c r="OX422" s="13"/>
      <c r="OY422" s="13"/>
      <c r="OZ422" s="13"/>
      <c r="PA422" s="13"/>
      <c r="PB422" s="13"/>
      <c r="PC422" s="13"/>
      <c r="PD422" s="13"/>
      <c r="PE422" s="13"/>
      <c r="PF422" s="13"/>
      <c r="PG422" s="13"/>
      <c r="PH422" s="13"/>
      <c r="PI422" s="13"/>
      <c r="PJ422" s="13"/>
      <c r="PK422" s="13"/>
      <c r="PL422" s="13"/>
      <c r="PM422" s="13"/>
      <c r="PN422" s="13"/>
      <c r="PO422" s="13"/>
      <c r="PP422" s="13"/>
      <c r="PQ422" s="13"/>
      <c r="PR422" s="13"/>
      <c r="PS422" s="13"/>
      <c r="PT422" s="13"/>
      <c r="PU422" s="13"/>
      <c r="PV422" s="13"/>
      <c r="PW422" s="13"/>
      <c r="PX422" s="13"/>
      <c r="PY422" s="13"/>
      <c r="PZ422" s="13"/>
      <c r="QA422" s="13"/>
      <c r="QB422" s="13"/>
      <c r="QC422" s="13"/>
      <c r="QD422" s="13"/>
      <c r="QE422" s="13"/>
      <c r="QF422" s="13"/>
    </row>
    <row r="423" spans="8:448"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103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13"/>
      <c r="AZ423" s="13"/>
      <c r="BD423" s="157"/>
      <c r="BE423" s="158"/>
      <c r="BF423" s="76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  <c r="IW423" s="13"/>
      <c r="IX423" s="13"/>
      <c r="IY423" s="13"/>
      <c r="IZ423" s="13"/>
      <c r="JA423" s="13"/>
      <c r="JB423" s="13"/>
      <c r="JC423" s="13"/>
      <c r="JD423" s="13"/>
      <c r="JE423" s="13"/>
      <c r="JF423" s="13"/>
      <c r="JG423" s="13"/>
      <c r="JH423" s="13"/>
      <c r="JI423" s="13"/>
      <c r="JJ423" s="13"/>
      <c r="JK423" s="13"/>
      <c r="JL423" s="13"/>
      <c r="JM423" s="13"/>
      <c r="JN423" s="13"/>
      <c r="JO423" s="13"/>
      <c r="JP423" s="13"/>
      <c r="JQ423" s="13"/>
      <c r="JR423" s="13"/>
      <c r="JS423" s="13"/>
      <c r="JT423" s="13"/>
      <c r="JU423" s="13"/>
      <c r="JV423" s="13"/>
      <c r="JW423" s="13"/>
      <c r="JX423" s="13"/>
      <c r="JY423" s="13"/>
      <c r="JZ423" s="13"/>
      <c r="KA423" s="13"/>
      <c r="KB423" s="13"/>
      <c r="KC423" s="13"/>
      <c r="KD423" s="13"/>
      <c r="KE423" s="13"/>
      <c r="KF423" s="13"/>
      <c r="KG423" s="13"/>
      <c r="KH423" s="13"/>
      <c r="KI423" s="13"/>
      <c r="KJ423" s="13"/>
      <c r="KK423" s="13"/>
      <c r="KL423" s="13"/>
      <c r="KM423" s="13"/>
      <c r="KN423" s="13"/>
      <c r="KO423" s="13"/>
      <c r="KP423" s="13"/>
      <c r="KQ423" s="13"/>
      <c r="KR423" s="13"/>
      <c r="KS423" s="13"/>
      <c r="KT423" s="13"/>
      <c r="KU423" s="13"/>
      <c r="KV423" s="13"/>
      <c r="KW423" s="13"/>
      <c r="KX423" s="13"/>
      <c r="KY423" s="13"/>
      <c r="KZ423" s="13"/>
      <c r="LA423" s="13"/>
      <c r="LB423" s="13"/>
      <c r="LC423" s="13"/>
      <c r="LD423" s="13"/>
      <c r="LE423" s="13"/>
      <c r="LF423" s="13"/>
      <c r="LG423" s="13"/>
      <c r="LH423" s="13"/>
      <c r="LI423" s="13"/>
      <c r="LJ423" s="13"/>
      <c r="LK423" s="13"/>
      <c r="LL423" s="13"/>
      <c r="LM423" s="13"/>
      <c r="LN423" s="13"/>
      <c r="LO423" s="13"/>
      <c r="LP423" s="13"/>
      <c r="LQ423" s="13"/>
      <c r="LR423" s="13"/>
      <c r="LS423" s="13"/>
      <c r="LT423" s="13"/>
      <c r="LU423" s="13"/>
      <c r="LV423" s="13"/>
      <c r="LW423" s="13"/>
      <c r="LX423" s="13"/>
      <c r="LY423" s="13"/>
      <c r="LZ423" s="13"/>
      <c r="MA423" s="13"/>
      <c r="MB423" s="13"/>
      <c r="MC423" s="13"/>
      <c r="MD423" s="13"/>
      <c r="ME423" s="13"/>
      <c r="MF423" s="13"/>
      <c r="MG423" s="13"/>
      <c r="MH423" s="13"/>
      <c r="MI423" s="13"/>
      <c r="MJ423" s="13"/>
      <c r="MK423" s="13"/>
      <c r="ML423" s="13"/>
      <c r="MM423" s="13"/>
      <c r="MN423" s="13"/>
      <c r="MO423" s="13"/>
      <c r="MP423" s="13"/>
      <c r="MQ423" s="13"/>
      <c r="MR423" s="13"/>
      <c r="MS423" s="13"/>
      <c r="MT423" s="13"/>
      <c r="MU423" s="13"/>
      <c r="MV423" s="13"/>
      <c r="MW423" s="13"/>
      <c r="MX423" s="13"/>
      <c r="MY423" s="13"/>
      <c r="MZ423" s="13"/>
      <c r="NA423" s="13"/>
      <c r="NB423" s="13"/>
      <c r="NC423" s="13"/>
      <c r="ND423" s="13"/>
      <c r="NE423" s="13"/>
      <c r="NF423" s="13"/>
      <c r="NG423" s="13"/>
      <c r="NH423" s="13"/>
      <c r="NI423" s="13"/>
      <c r="NJ423" s="13"/>
      <c r="NK423" s="13"/>
      <c r="NL423" s="13"/>
      <c r="NM423" s="13"/>
      <c r="NN423" s="13"/>
      <c r="NO423" s="13"/>
      <c r="NP423" s="13"/>
      <c r="NQ423" s="13"/>
      <c r="NR423" s="13"/>
      <c r="NS423" s="13"/>
      <c r="NT423" s="13"/>
      <c r="NU423" s="13"/>
      <c r="NV423" s="13"/>
      <c r="NW423" s="13"/>
      <c r="NX423" s="13"/>
      <c r="NY423" s="13"/>
      <c r="NZ423" s="13"/>
      <c r="OA423" s="13"/>
      <c r="OB423" s="13"/>
      <c r="OC423" s="13"/>
      <c r="OD423" s="13"/>
      <c r="OE423" s="13"/>
      <c r="OF423" s="13"/>
      <c r="OG423" s="13"/>
      <c r="OH423" s="13"/>
      <c r="OI423" s="13"/>
      <c r="OJ423" s="13"/>
      <c r="OK423" s="13"/>
      <c r="OL423" s="13"/>
      <c r="OM423" s="13"/>
      <c r="ON423" s="13"/>
      <c r="OO423" s="13"/>
      <c r="OP423" s="13"/>
      <c r="OQ423" s="13"/>
      <c r="OR423" s="13"/>
      <c r="OS423" s="13"/>
      <c r="OT423" s="13"/>
      <c r="OU423" s="13"/>
      <c r="OV423" s="13"/>
      <c r="OW423" s="13"/>
      <c r="OX423" s="13"/>
      <c r="OY423" s="13"/>
      <c r="OZ423" s="13"/>
      <c r="PA423" s="13"/>
      <c r="PB423" s="13"/>
      <c r="PC423" s="13"/>
      <c r="PD423" s="13"/>
      <c r="PE423" s="13"/>
      <c r="PF423" s="13"/>
      <c r="PG423" s="13"/>
      <c r="PH423" s="13"/>
      <c r="PI423" s="13"/>
      <c r="PJ423" s="13"/>
      <c r="PK423" s="13"/>
      <c r="PL423" s="13"/>
      <c r="PM423" s="13"/>
      <c r="PN423" s="13"/>
      <c r="PO423" s="13"/>
      <c r="PP423" s="13"/>
      <c r="PQ423" s="13"/>
      <c r="PR423" s="13"/>
      <c r="PS423" s="13"/>
      <c r="PT423" s="13"/>
      <c r="PU423" s="13"/>
      <c r="PV423" s="13"/>
      <c r="PW423" s="13"/>
      <c r="PX423" s="13"/>
      <c r="PY423" s="13"/>
      <c r="PZ423" s="13"/>
      <c r="QA423" s="13"/>
      <c r="QB423" s="13"/>
      <c r="QC423" s="13"/>
      <c r="QD423" s="13"/>
      <c r="QE423" s="13"/>
      <c r="QF423" s="13"/>
    </row>
    <row r="424" spans="8:448"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103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13"/>
      <c r="AZ424" s="13"/>
      <c r="BD424" s="157"/>
      <c r="BE424" s="158"/>
      <c r="BF424" s="76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  <c r="IW424" s="13"/>
      <c r="IX424" s="13"/>
      <c r="IY424" s="13"/>
      <c r="IZ424" s="13"/>
      <c r="JA424" s="13"/>
      <c r="JB424" s="13"/>
      <c r="JC424" s="13"/>
      <c r="JD424" s="13"/>
      <c r="JE424" s="13"/>
      <c r="JF424" s="13"/>
      <c r="JG424" s="13"/>
      <c r="JH424" s="13"/>
      <c r="JI424" s="13"/>
      <c r="JJ424" s="13"/>
      <c r="JK424" s="13"/>
      <c r="JL424" s="13"/>
      <c r="JM424" s="13"/>
      <c r="JN424" s="13"/>
      <c r="JO424" s="13"/>
      <c r="JP424" s="13"/>
      <c r="JQ424" s="13"/>
      <c r="JR424" s="13"/>
      <c r="JS424" s="13"/>
      <c r="JT424" s="13"/>
      <c r="JU424" s="13"/>
      <c r="JV424" s="13"/>
      <c r="JW424" s="13"/>
      <c r="JX424" s="13"/>
      <c r="JY424" s="13"/>
      <c r="JZ424" s="13"/>
      <c r="KA424" s="13"/>
      <c r="KB424" s="13"/>
      <c r="KC424" s="13"/>
      <c r="KD424" s="13"/>
      <c r="KE424" s="13"/>
      <c r="KF424" s="13"/>
      <c r="KG424" s="13"/>
      <c r="KH424" s="13"/>
      <c r="KI424" s="13"/>
      <c r="KJ424" s="13"/>
      <c r="KK424" s="13"/>
      <c r="KL424" s="13"/>
      <c r="KM424" s="13"/>
      <c r="KN424" s="13"/>
      <c r="KO424" s="13"/>
      <c r="KP424" s="13"/>
      <c r="KQ424" s="13"/>
      <c r="KR424" s="13"/>
      <c r="KS424" s="13"/>
      <c r="KT424" s="13"/>
      <c r="KU424" s="13"/>
      <c r="KV424" s="13"/>
      <c r="KW424" s="13"/>
      <c r="KX424" s="13"/>
      <c r="KY424" s="13"/>
      <c r="KZ424" s="13"/>
      <c r="LA424" s="13"/>
      <c r="LB424" s="13"/>
      <c r="LC424" s="13"/>
      <c r="LD424" s="13"/>
      <c r="LE424" s="13"/>
      <c r="LF424" s="13"/>
      <c r="LG424" s="13"/>
      <c r="LH424" s="13"/>
      <c r="LI424" s="13"/>
      <c r="LJ424" s="13"/>
      <c r="LK424" s="13"/>
      <c r="LL424" s="13"/>
      <c r="LM424" s="13"/>
      <c r="LN424" s="13"/>
      <c r="LO424" s="13"/>
      <c r="LP424" s="13"/>
      <c r="LQ424" s="13"/>
      <c r="LR424" s="13"/>
      <c r="LS424" s="13"/>
      <c r="LT424" s="13"/>
      <c r="LU424" s="13"/>
      <c r="LV424" s="13"/>
      <c r="LW424" s="13"/>
      <c r="LX424" s="13"/>
      <c r="LY424" s="13"/>
      <c r="LZ424" s="13"/>
      <c r="MA424" s="13"/>
      <c r="MB424" s="13"/>
      <c r="MC424" s="13"/>
      <c r="MD424" s="13"/>
      <c r="ME424" s="13"/>
      <c r="MF424" s="13"/>
      <c r="MG424" s="13"/>
      <c r="MH424" s="13"/>
      <c r="MI424" s="13"/>
      <c r="MJ424" s="13"/>
      <c r="MK424" s="13"/>
      <c r="ML424" s="13"/>
      <c r="MM424" s="13"/>
      <c r="MN424" s="13"/>
      <c r="MO424" s="13"/>
      <c r="MP424" s="13"/>
      <c r="MQ424" s="13"/>
      <c r="MR424" s="13"/>
      <c r="MS424" s="13"/>
      <c r="MT424" s="13"/>
      <c r="MU424" s="13"/>
      <c r="MV424" s="13"/>
      <c r="MW424" s="13"/>
      <c r="MX424" s="13"/>
      <c r="MY424" s="13"/>
      <c r="MZ424" s="13"/>
      <c r="NA424" s="13"/>
      <c r="NB424" s="13"/>
      <c r="NC424" s="13"/>
      <c r="ND424" s="13"/>
      <c r="NE424" s="13"/>
      <c r="NF424" s="13"/>
      <c r="NG424" s="13"/>
      <c r="NH424" s="13"/>
      <c r="NI424" s="13"/>
      <c r="NJ424" s="13"/>
      <c r="NK424" s="13"/>
      <c r="NL424" s="13"/>
      <c r="NM424" s="13"/>
      <c r="NN424" s="13"/>
      <c r="NO424" s="13"/>
      <c r="NP424" s="13"/>
      <c r="NQ424" s="13"/>
      <c r="NR424" s="13"/>
      <c r="NS424" s="13"/>
      <c r="NT424" s="13"/>
      <c r="NU424" s="13"/>
      <c r="NV424" s="13"/>
      <c r="NW424" s="13"/>
      <c r="NX424" s="13"/>
      <c r="NY424" s="13"/>
      <c r="NZ424" s="13"/>
      <c r="OA424" s="13"/>
      <c r="OB424" s="13"/>
      <c r="OC424" s="13"/>
      <c r="OD424" s="13"/>
      <c r="OE424" s="13"/>
      <c r="OF424" s="13"/>
      <c r="OG424" s="13"/>
      <c r="OH424" s="13"/>
      <c r="OI424" s="13"/>
      <c r="OJ424" s="13"/>
      <c r="OK424" s="13"/>
      <c r="OL424" s="13"/>
      <c r="OM424" s="13"/>
      <c r="ON424" s="13"/>
      <c r="OO424" s="13"/>
      <c r="OP424" s="13"/>
      <c r="OQ424" s="13"/>
      <c r="OR424" s="13"/>
      <c r="OS424" s="13"/>
      <c r="OT424" s="13"/>
      <c r="OU424" s="13"/>
      <c r="OV424" s="13"/>
      <c r="OW424" s="13"/>
      <c r="OX424" s="13"/>
      <c r="OY424" s="13"/>
      <c r="OZ424" s="13"/>
      <c r="PA424" s="13"/>
      <c r="PB424" s="13"/>
      <c r="PC424" s="13"/>
      <c r="PD424" s="13"/>
      <c r="PE424" s="13"/>
      <c r="PF424" s="13"/>
      <c r="PG424" s="13"/>
      <c r="PH424" s="13"/>
      <c r="PI424" s="13"/>
      <c r="PJ424" s="13"/>
      <c r="PK424" s="13"/>
      <c r="PL424" s="13"/>
      <c r="PM424" s="13"/>
      <c r="PN424" s="13"/>
      <c r="PO424" s="13"/>
      <c r="PP424" s="13"/>
      <c r="PQ424" s="13"/>
      <c r="PR424" s="13"/>
      <c r="PS424" s="13"/>
      <c r="PT424" s="13"/>
      <c r="PU424" s="13"/>
      <c r="PV424" s="13"/>
      <c r="PW424" s="13"/>
      <c r="PX424" s="13"/>
      <c r="PY424" s="13"/>
      <c r="PZ424" s="13"/>
      <c r="QA424" s="13"/>
      <c r="QB424" s="13"/>
      <c r="QC424" s="13"/>
      <c r="QD424" s="13"/>
      <c r="QE424" s="13"/>
      <c r="QF424" s="13"/>
    </row>
    <row r="425" spans="8:448"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103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13"/>
      <c r="AZ425" s="13"/>
      <c r="BD425" s="157"/>
      <c r="BE425" s="158"/>
      <c r="BF425" s="76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  <c r="IW425" s="13"/>
      <c r="IX425" s="13"/>
      <c r="IY425" s="13"/>
      <c r="IZ425" s="13"/>
      <c r="JA425" s="13"/>
      <c r="JB425" s="13"/>
      <c r="JC425" s="13"/>
      <c r="JD425" s="13"/>
      <c r="JE425" s="13"/>
      <c r="JF425" s="13"/>
      <c r="JG425" s="13"/>
      <c r="JH425" s="13"/>
      <c r="JI425" s="13"/>
      <c r="JJ425" s="13"/>
      <c r="JK425" s="13"/>
      <c r="JL425" s="13"/>
      <c r="JM425" s="13"/>
      <c r="JN425" s="13"/>
      <c r="JO425" s="13"/>
      <c r="JP425" s="13"/>
      <c r="JQ425" s="13"/>
      <c r="JR425" s="13"/>
      <c r="JS425" s="13"/>
      <c r="JT425" s="13"/>
      <c r="JU425" s="13"/>
      <c r="JV425" s="13"/>
      <c r="JW425" s="13"/>
      <c r="JX425" s="13"/>
      <c r="JY425" s="13"/>
      <c r="JZ425" s="13"/>
      <c r="KA425" s="13"/>
      <c r="KB425" s="13"/>
      <c r="KC425" s="13"/>
      <c r="KD425" s="13"/>
      <c r="KE425" s="13"/>
      <c r="KF425" s="13"/>
      <c r="KG425" s="13"/>
      <c r="KH425" s="13"/>
      <c r="KI425" s="13"/>
      <c r="KJ425" s="13"/>
      <c r="KK425" s="13"/>
      <c r="KL425" s="13"/>
      <c r="KM425" s="13"/>
      <c r="KN425" s="13"/>
      <c r="KO425" s="13"/>
      <c r="KP425" s="13"/>
      <c r="KQ425" s="13"/>
      <c r="KR425" s="13"/>
      <c r="KS425" s="13"/>
      <c r="KT425" s="13"/>
      <c r="KU425" s="13"/>
      <c r="KV425" s="13"/>
      <c r="KW425" s="13"/>
      <c r="KX425" s="13"/>
      <c r="KY425" s="13"/>
      <c r="KZ425" s="13"/>
      <c r="LA425" s="13"/>
      <c r="LB425" s="13"/>
      <c r="LC425" s="13"/>
      <c r="LD425" s="13"/>
      <c r="LE425" s="13"/>
      <c r="LF425" s="13"/>
      <c r="LG425" s="13"/>
      <c r="LH425" s="13"/>
      <c r="LI425" s="13"/>
      <c r="LJ425" s="13"/>
      <c r="LK425" s="13"/>
      <c r="LL425" s="13"/>
      <c r="LM425" s="13"/>
      <c r="LN425" s="13"/>
      <c r="LO425" s="13"/>
      <c r="LP425" s="13"/>
      <c r="LQ425" s="13"/>
      <c r="LR425" s="13"/>
      <c r="LS425" s="13"/>
      <c r="LT425" s="13"/>
      <c r="LU425" s="13"/>
      <c r="LV425" s="13"/>
      <c r="LW425" s="13"/>
      <c r="LX425" s="13"/>
      <c r="LY425" s="13"/>
      <c r="LZ425" s="13"/>
      <c r="MA425" s="13"/>
      <c r="MB425" s="13"/>
      <c r="MC425" s="13"/>
      <c r="MD425" s="13"/>
      <c r="ME425" s="13"/>
      <c r="MF425" s="13"/>
      <c r="MG425" s="13"/>
      <c r="MH425" s="13"/>
      <c r="MI425" s="13"/>
      <c r="MJ425" s="13"/>
      <c r="MK425" s="13"/>
      <c r="ML425" s="13"/>
      <c r="MM425" s="13"/>
      <c r="MN425" s="13"/>
      <c r="MO425" s="13"/>
      <c r="MP425" s="13"/>
      <c r="MQ425" s="13"/>
      <c r="MR425" s="13"/>
      <c r="MS425" s="13"/>
      <c r="MT425" s="13"/>
      <c r="MU425" s="13"/>
      <c r="MV425" s="13"/>
      <c r="MW425" s="13"/>
      <c r="MX425" s="13"/>
      <c r="MY425" s="13"/>
      <c r="MZ425" s="13"/>
      <c r="NA425" s="13"/>
      <c r="NB425" s="13"/>
      <c r="NC425" s="13"/>
      <c r="ND425" s="13"/>
      <c r="NE425" s="13"/>
      <c r="NF425" s="13"/>
      <c r="NG425" s="13"/>
      <c r="NH425" s="13"/>
      <c r="NI425" s="13"/>
      <c r="NJ425" s="13"/>
      <c r="NK425" s="13"/>
      <c r="NL425" s="13"/>
      <c r="NM425" s="13"/>
      <c r="NN425" s="13"/>
      <c r="NO425" s="13"/>
      <c r="NP425" s="13"/>
      <c r="NQ425" s="13"/>
      <c r="NR425" s="13"/>
      <c r="NS425" s="13"/>
      <c r="NT425" s="13"/>
      <c r="NU425" s="13"/>
      <c r="NV425" s="13"/>
      <c r="NW425" s="13"/>
      <c r="NX425" s="13"/>
      <c r="NY425" s="13"/>
      <c r="NZ425" s="13"/>
      <c r="OA425" s="13"/>
      <c r="OB425" s="13"/>
      <c r="OC425" s="13"/>
      <c r="OD425" s="13"/>
      <c r="OE425" s="13"/>
      <c r="OF425" s="13"/>
      <c r="OG425" s="13"/>
      <c r="OH425" s="13"/>
      <c r="OI425" s="13"/>
      <c r="OJ425" s="13"/>
      <c r="OK425" s="13"/>
      <c r="OL425" s="13"/>
      <c r="OM425" s="13"/>
      <c r="ON425" s="13"/>
      <c r="OO425" s="13"/>
      <c r="OP425" s="13"/>
      <c r="OQ425" s="13"/>
      <c r="OR425" s="13"/>
      <c r="OS425" s="13"/>
      <c r="OT425" s="13"/>
      <c r="OU425" s="13"/>
      <c r="OV425" s="13"/>
      <c r="OW425" s="13"/>
      <c r="OX425" s="13"/>
      <c r="OY425" s="13"/>
      <c r="OZ425" s="13"/>
      <c r="PA425" s="13"/>
      <c r="PB425" s="13"/>
      <c r="PC425" s="13"/>
      <c r="PD425" s="13"/>
      <c r="PE425" s="13"/>
      <c r="PF425" s="13"/>
      <c r="PG425" s="13"/>
      <c r="PH425" s="13"/>
      <c r="PI425" s="13"/>
      <c r="PJ425" s="13"/>
      <c r="PK425" s="13"/>
      <c r="PL425" s="13"/>
      <c r="PM425" s="13"/>
      <c r="PN425" s="13"/>
      <c r="PO425" s="13"/>
      <c r="PP425" s="13"/>
      <c r="PQ425" s="13"/>
      <c r="PR425" s="13"/>
      <c r="PS425" s="13"/>
      <c r="PT425" s="13"/>
      <c r="PU425" s="13"/>
      <c r="PV425" s="13"/>
      <c r="PW425" s="13"/>
      <c r="PX425" s="13"/>
      <c r="PY425" s="13"/>
      <c r="PZ425" s="13"/>
      <c r="QA425" s="13"/>
      <c r="QB425" s="13"/>
      <c r="QC425" s="13"/>
      <c r="QD425" s="13"/>
      <c r="QE425" s="13"/>
      <c r="QF425" s="13"/>
    </row>
    <row r="426" spans="8:448"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103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13"/>
      <c r="AZ426" s="13"/>
      <c r="BD426" s="157"/>
      <c r="BE426" s="158"/>
      <c r="BF426" s="76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  <c r="IV426" s="13"/>
      <c r="IW426" s="13"/>
      <c r="IX426" s="13"/>
      <c r="IY426" s="13"/>
      <c r="IZ426" s="13"/>
      <c r="JA426" s="13"/>
      <c r="JB426" s="13"/>
      <c r="JC426" s="13"/>
      <c r="JD426" s="13"/>
      <c r="JE426" s="13"/>
      <c r="JF426" s="13"/>
      <c r="JG426" s="13"/>
      <c r="JH426" s="13"/>
      <c r="JI426" s="13"/>
      <c r="JJ426" s="13"/>
      <c r="JK426" s="13"/>
      <c r="JL426" s="13"/>
      <c r="JM426" s="13"/>
      <c r="JN426" s="13"/>
      <c r="JO426" s="13"/>
      <c r="JP426" s="13"/>
      <c r="JQ426" s="13"/>
      <c r="JR426" s="13"/>
      <c r="JS426" s="13"/>
      <c r="JT426" s="13"/>
      <c r="JU426" s="13"/>
      <c r="JV426" s="13"/>
      <c r="JW426" s="13"/>
      <c r="JX426" s="13"/>
      <c r="JY426" s="13"/>
      <c r="JZ426" s="13"/>
      <c r="KA426" s="13"/>
      <c r="KB426" s="13"/>
      <c r="KC426" s="13"/>
      <c r="KD426" s="13"/>
      <c r="KE426" s="13"/>
      <c r="KF426" s="13"/>
      <c r="KG426" s="13"/>
      <c r="KH426" s="13"/>
      <c r="KI426" s="13"/>
      <c r="KJ426" s="13"/>
      <c r="KK426" s="13"/>
      <c r="KL426" s="13"/>
      <c r="KM426" s="13"/>
      <c r="KN426" s="13"/>
      <c r="KO426" s="13"/>
      <c r="KP426" s="13"/>
      <c r="KQ426" s="13"/>
      <c r="KR426" s="13"/>
      <c r="KS426" s="13"/>
      <c r="KT426" s="13"/>
      <c r="KU426" s="13"/>
      <c r="KV426" s="13"/>
      <c r="KW426" s="13"/>
      <c r="KX426" s="13"/>
      <c r="KY426" s="13"/>
      <c r="KZ426" s="13"/>
      <c r="LA426" s="13"/>
      <c r="LB426" s="13"/>
      <c r="LC426" s="13"/>
      <c r="LD426" s="13"/>
      <c r="LE426" s="13"/>
      <c r="LF426" s="13"/>
      <c r="LG426" s="13"/>
      <c r="LH426" s="13"/>
      <c r="LI426" s="13"/>
      <c r="LJ426" s="13"/>
      <c r="LK426" s="13"/>
      <c r="LL426" s="13"/>
      <c r="LM426" s="13"/>
      <c r="LN426" s="13"/>
      <c r="LO426" s="13"/>
      <c r="LP426" s="13"/>
      <c r="LQ426" s="13"/>
      <c r="LR426" s="13"/>
      <c r="LS426" s="13"/>
      <c r="LT426" s="13"/>
      <c r="LU426" s="13"/>
      <c r="LV426" s="13"/>
      <c r="LW426" s="13"/>
      <c r="LX426" s="13"/>
      <c r="LY426" s="13"/>
      <c r="LZ426" s="13"/>
      <c r="MA426" s="13"/>
      <c r="MB426" s="13"/>
      <c r="MC426" s="13"/>
      <c r="MD426" s="13"/>
      <c r="ME426" s="13"/>
      <c r="MF426" s="13"/>
      <c r="MG426" s="13"/>
      <c r="MH426" s="13"/>
      <c r="MI426" s="13"/>
      <c r="MJ426" s="13"/>
      <c r="MK426" s="13"/>
      <c r="ML426" s="13"/>
      <c r="MM426" s="13"/>
      <c r="MN426" s="13"/>
      <c r="MO426" s="13"/>
      <c r="MP426" s="13"/>
      <c r="MQ426" s="13"/>
      <c r="MR426" s="13"/>
      <c r="MS426" s="13"/>
      <c r="MT426" s="13"/>
      <c r="MU426" s="13"/>
      <c r="MV426" s="13"/>
      <c r="MW426" s="13"/>
      <c r="MX426" s="13"/>
      <c r="MY426" s="13"/>
      <c r="MZ426" s="13"/>
      <c r="NA426" s="13"/>
      <c r="NB426" s="13"/>
      <c r="NC426" s="13"/>
      <c r="ND426" s="13"/>
      <c r="NE426" s="13"/>
      <c r="NF426" s="13"/>
      <c r="NG426" s="13"/>
      <c r="NH426" s="13"/>
      <c r="NI426" s="13"/>
      <c r="NJ426" s="13"/>
      <c r="NK426" s="13"/>
      <c r="NL426" s="13"/>
      <c r="NM426" s="13"/>
      <c r="NN426" s="13"/>
      <c r="NO426" s="13"/>
      <c r="NP426" s="13"/>
      <c r="NQ426" s="13"/>
      <c r="NR426" s="13"/>
      <c r="NS426" s="13"/>
      <c r="NT426" s="13"/>
      <c r="NU426" s="13"/>
      <c r="NV426" s="13"/>
      <c r="NW426" s="13"/>
      <c r="NX426" s="13"/>
      <c r="NY426" s="13"/>
      <c r="NZ426" s="13"/>
      <c r="OA426" s="13"/>
      <c r="OB426" s="13"/>
      <c r="OC426" s="13"/>
      <c r="OD426" s="13"/>
      <c r="OE426" s="13"/>
      <c r="OF426" s="13"/>
      <c r="OG426" s="13"/>
      <c r="OH426" s="13"/>
      <c r="OI426" s="13"/>
      <c r="OJ426" s="13"/>
      <c r="OK426" s="13"/>
      <c r="OL426" s="13"/>
      <c r="OM426" s="13"/>
      <c r="ON426" s="13"/>
      <c r="OO426" s="13"/>
      <c r="OP426" s="13"/>
      <c r="OQ426" s="13"/>
      <c r="OR426" s="13"/>
      <c r="OS426" s="13"/>
      <c r="OT426" s="13"/>
      <c r="OU426" s="13"/>
      <c r="OV426" s="13"/>
      <c r="OW426" s="13"/>
      <c r="OX426" s="13"/>
      <c r="OY426" s="13"/>
      <c r="OZ426" s="13"/>
      <c r="PA426" s="13"/>
      <c r="PB426" s="13"/>
      <c r="PC426" s="13"/>
      <c r="PD426" s="13"/>
      <c r="PE426" s="13"/>
      <c r="PF426" s="13"/>
      <c r="PG426" s="13"/>
      <c r="PH426" s="13"/>
      <c r="PI426" s="13"/>
      <c r="PJ426" s="13"/>
      <c r="PK426" s="13"/>
      <c r="PL426" s="13"/>
      <c r="PM426" s="13"/>
      <c r="PN426" s="13"/>
      <c r="PO426" s="13"/>
      <c r="PP426" s="13"/>
      <c r="PQ426" s="13"/>
      <c r="PR426" s="13"/>
      <c r="PS426" s="13"/>
      <c r="PT426" s="13"/>
      <c r="PU426" s="13"/>
      <c r="PV426" s="13"/>
      <c r="PW426" s="13"/>
      <c r="PX426" s="13"/>
      <c r="PY426" s="13"/>
      <c r="PZ426" s="13"/>
      <c r="QA426" s="13"/>
      <c r="QB426" s="13"/>
      <c r="QC426" s="13"/>
      <c r="QD426" s="13"/>
      <c r="QE426" s="13"/>
      <c r="QF426" s="13"/>
    </row>
    <row r="427" spans="8:448"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103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13"/>
      <c r="AZ427" s="13"/>
      <c r="BD427" s="157"/>
      <c r="BE427" s="158"/>
      <c r="BF427" s="76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  <c r="IV427" s="13"/>
      <c r="IW427" s="13"/>
      <c r="IX427" s="13"/>
      <c r="IY427" s="13"/>
      <c r="IZ427" s="13"/>
      <c r="JA427" s="13"/>
      <c r="JB427" s="13"/>
      <c r="JC427" s="13"/>
      <c r="JD427" s="13"/>
      <c r="JE427" s="13"/>
      <c r="JF427" s="13"/>
      <c r="JG427" s="13"/>
      <c r="JH427" s="13"/>
      <c r="JI427" s="13"/>
      <c r="JJ427" s="13"/>
      <c r="JK427" s="13"/>
      <c r="JL427" s="13"/>
      <c r="JM427" s="13"/>
      <c r="JN427" s="13"/>
      <c r="JO427" s="13"/>
      <c r="JP427" s="13"/>
      <c r="JQ427" s="13"/>
      <c r="JR427" s="13"/>
      <c r="JS427" s="13"/>
      <c r="JT427" s="13"/>
      <c r="JU427" s="13"/>
      <c r="JV427" s="13"/>
      <c r="JW427" s="13"/>
      <c r="JX427" s="13"/>
      <c r="JY427" s="13"/>
      <c r="JZ427" s="13"/>
      <c r="KA427" s="13"/>
      <c r="KB427" s="13"/>
      <c r="KC427" s="13"/>
      <c r="KD427" s="13"/>
      <c r="KE427" s="13"/>
      <c r="KF427" s="13"/>
      <c r="KG427" s="13"/>
      <c r="KH427" s="13"/>
      <c r="KI427" s="13"/>
      <c r="KJ427" s="13"/>
      <c r="KK427" s="13"/>
      <c r="KL427" s="13"/>
      <c r="KM427" s="13"/>
      <c r="KN427" s="13"/>
      <c r="KO427" s="13"/>
      <c r="KP427" s="13"/>
      <c r="KQ427" s="13"/>
      <c r="KR427" s="13"/>
      <c r="KS427" s="13"/>
      <c r="KT427" s="13"/>
      <c r="KU427" s="13"/>
      <c r="KV427" s="13"/>
      <c r="KW427" s="13"/>
      <c r="KX427" s="13"/>
      <c r="KY427" s="13"/>
      <c r="KZ427" s="13"/>
      <c r="LA427" s="13"/>
      <c r="LB427" s="13"/>
      <c r="LC427" s="13"/>
      <c r="LD427" s="13"/>
      <c r="LE427" s="13"/>
      <c r="LF427" s="13"/>
      <c r="LG427" s="13"/>
      <c r="LH427" s="13"/>
      <c r="LI427" s="13"/>
      <c r="LJ427" s="13"/>
      <c r="LK427" s="13"/>
      <c r="LL427" s="13"/>
      <c r="LM427" s="13"/>
      <c r="LN427" s="13"/>
      <c r="LO427" s="13"/>
      <c r="LP427" s="13"/>
      <c r="LQ427" s="13"/>
      <c r="LR427" s="13"/>
      <c r="LS427" s="13"/>
      <c r="LT427" s="13"/>
      <c r="LU427" s="13"/>
      <c r="LV427" s="13"/>
      <c r="LW427" s="13"/>
      <c r="LX427" s="13"/>
      <c r="LY427" s="13"/>
      <c r="LZ427" s="13"/>
      <c r="MA427" s="13"/>
      <c r="MB427" s="13"/>
      <c r="MC427" s="13"/>
      <c r="MD427" s="13"/>
      <c r="ME427" s="13"/>
      <c r="MF427" s="13"/>
      <c r="MG427" s="13"/>
      <c r="MH427" s="13"/>
      <c r="MI427" s="13"/>
      <c r="MJ427" s="13"/>
      <c r="MK427" s="13"/>
      <c r="ML427" s="13"/>
      <c r="MM427" s="13"/>
      <c r="MN427" s="13"/>
      <c r="MO427" s="13"/>
      <c r="MP427" s="13"/>
      <c r="MQ427" s="13"/>
      <c r="MR427" s="13"/>
      <c r="MS427" s="13"/>
      <c r="MT427" s="13"/>
      <c r="MU427" s="13"/>
      <c r="MV427" s="13"/>
      <c r="MW427" s="13"/>
      <c r="MX427" s="13"/>
      <c r="MY427" s="13"/>
      <c r="MZ427" s="13"/>
      <c r="NA427" s="13"/>
      <c r="NB427" s="13"/>
      <c r="NC427" s="13"/>
      <c r="ND427" s="13"/>
      <c r="NE427" s="13"/>
      <c r="NF427" s="13"/>
      <c r="NG427" s="13"/>
      <c r="NH427" s="13"/>
      <c r="NI427" s="13"/>
      <c r="NJ427" s="13"/>
      <c r="NK427" s="13"/>
      <c r="NL427" s="13"/>
      <c r="NM427" s="13"/>
      <c r="NN427" s="13"/>
      <c r="NO427" s="13"/>
      <c r="NP427" s="13"/>
      <c r="NQ427" s="13"/>
      <c r="NR427" s="13"/>
      <c r="NS427" s="13"/>
      <c r="NT427" s="13"/>
      <c r="NU427" s="13"/>
      <c r="NV427" s="13"/>
      <c r="NW427" s="13"/>
      <c r="NX427" s="13"/>
      <c r="NY427" s="13"/>
      <c r="NZ427" s="13"/>
      <c r="OA427" s="13"/>
      <c r="OB427" s="13"/>
      <c r="OC427" s="13"/>
      <c r="OD427" s="13"/>
      <c r="OE427" s="13"/>
      <c r="OF427" s="13"/>
      <c r="OG427" s="13"/>
      <c r="OH427" s="13"/>
      <c r="OI427" s="13"/>
      <c r="OJ427" s="13"/>
      <c r="OK427" s="13"/>
      <c r="OL427" s="13"/>
      <c r="OM427" s="13"/>
      <c r="ON427" s="13"/>
      <c r="OO427" s="13"/>
      <c r="OP427" s="13"/>
      <c r="OQ427" s="13"/>
      <c r="OR427" s="13"/>
      <c r="OS427" s="13"/>
      <c r="OT427" s="13"/>
      <c r="OU427" s="13"/>
      <c r="OV427" s="13"/>
      <c r="OW427" s="13"/>
      <c r="OX427" s="13"/>
      <c r="OY427" s="13"/>
      <c r="OZ427" s="13"/>
      <c r="PA427" s="13"/>
      <c r="PB427" s="13"/>
      <c r="PC427" s="13"/>
      <c r="PD427" s="13"/>
      <c r="PE427" s="13"/>
      <c r="PF427" s="13"/>
      <c r="PG427" s="13"/>
      <c r="PH427" s="13"/>
      <c r="PI427" s="13"/>
      <c r="PJ427" s="13"/>
      <c r="PK427" s="13"/>
      <c r="PL427" s="13"/>
      <c r="PM427" s="13"/>
      <c r="PN427" s="13"/>
      <c r="PO427" s="13"/>
      <c r="PP427" s="13"/>
      <c r="PQ427" s="13"/>
      <c r="PR427" s="13"/>
      <c r="PS427" s="13"/>
      <c r="PT427" s="13"/>
      <c r="PU427" s="13"/>
      <c r="PV427" s="13"/>
      <c r="PW427" s="13"/>
      <c r="PX427" s="13"/>
      <c r="PY427" s="13"/>
      <c r="PZ427" s="13"/>
      <c r="QA427" s="13"/>
      <c r="QB427" s="13"/>
      <c r="QC427" s="13"/>
      <c r="QD427" s="13"/>
      <c r="QE427" s="13"/>
      <c r="QF427" s="13"/>
    </row>
    <row r="428" spans="8:448"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103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13"/>
      <c r="AZ428" s="13"/>
      <c r="BD428" s="157"/>
      <c r="BE428" s="158"/>
      <c r="BF428" s="76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  <c r="IV428" s="13"/>
      <c r="IW428" s="13"/>
      <c r="IX428" s="13"/>
      <c r="IY428" s="13"/>
      <c r="IZ428" s="13"/>
      <c r="JA428" s="13"/>
      <c r="JB428" s="13"/>
      <c r="JC428" s="13"/>
      <c r="JD428" s="13"/>
      <c r="JE428" s="13"/>
      <c r="JF428" s="13"/>
      <c r="JG428" s="13"/>
      <c r="JH428" s="13"/>
      <c r="JI428" s="13"/>
      <c r="JJ428" s="13"/>
      <c r="JK428" s="13"/>
      <c r="JL428" s="13"/>
      <c r="JM428" s="13"/>
      <c r="JN428" s="13"/>
      <c r="JO428" s="13"/>
      <c r="JP428" s="13"/>
      <c r="JQ428" s="13"/>
      <c r="JR428" s="13"/>
      <c r="JS428" s="13"/>
      <c r="JT428" s="13"/>
      <c r="JU428" s="13"/>
      <c r="JV428" s="13"/>
      <c r="JW428" s="13"/>
      <c r="JX428" s="13"/>
      <c r="JY428" s="13"/>
      <c r="JZ428" s="13"/>
      <c r="KA428" s="13"/>
      <c r="KB428" s="13"/>
      <c r="KC428" s="13"/>
      <c r="KD428" s="13"/>
      <c r="KE428" s="13"/>
      <c r="KF428" s="13"/>
      <c r="KG428" s="13"/>
      <c r="KH428" s="13"/>
      <c r="KI428" s="13"/>
      <c r="KJ428" s="13"/>
      <c r="KK428" s="13"/>
      <c r="KL428" s="13"/>
      <c r="KM428" s="13"/>
      <c r="KN428" s="13"/>
      <c r="KO428" s="13"/>
      <c r="KP428" s="13"/>
      <c r="KQ428" s="13"/>
      <c r="KR428" s="13"/>
      <c r="KS428" s="13"/>
      <c r="KT428" s="13"/>
      <c r="KU428" s="13"/>
      <c r="KV428" s="13"/>
      <c r="KW428" s="13"/>
      <c r="KX428" s="13"/>
      <c r="KY428" s="13"/>
      <c r="KZ428" s="13"/>
      <c r="LA428" s="13"/>
      <c r="LB428" s="13"/>
      <c r="LC428" s="13"/>
      <c r="LD428" s="13"/>
      <c r="LE428" s="13"/>
      <c r="LF428" s="13"/>
      <c r="LG428" s="13"/>
      <c r="LH428" s="13"/>
      <c r="LI428" s="13"/>
      <c r="LJ428" s="13"/>
      <c r="LK428" s="13"/>
      <c r="LL428" s="13"/>
      <c r="LM428" s="13"/>
      <c r="LN428" s="13"/>
      <c r="LO428" s="13"/>
      <c r="LP428" s="13"/>
      <c r="LQ428" s="13"/>
      <c r="LR428" s="13"/>
      <c r="LS428" s="13"/>
      <c r="LT428" s="13"/>
      <c r="LU428" s="13"/>
      <c r="LV428" s="13"/>
      <c r="LW428" s="13"/>
      <c r="LX428" s="13"/>
      <c r="LY428" s="13"/>
      <c r="LZ428" s="13"/>
      <c r="MA428" s="13"/>
      <c r="MB428" s="13"/>
      <c r="MC428" s="13"/>
      <c r="MD428" s="13"/>
      <c r="ME428" s="13"/>
      <c r="MF428" s="13"/>
      <c r="MG428" s="13"/>
      <c r="MH428" s="13"/>
      <c r="MI428" s="13"/>
      <c r="MJ428" s="13"/>
      <c r="MK428" s="13"/>
      <c r="ML428" s="13"/>
      <c r="MM428" s="13"/>
      <c r="MN428" s="13"/>
      <c r="MO428" s="13"/>
      <c r="MP428" s="13"/>
      <c r="MQ428" s="13"/>
      <c r="MR428" s="13"/>
      <c r="MS428" s="13"/>
      <c r="MT428" s="13"/>
      <c r="MU428" s="13"/>
      <c r="MV428" s="13"/>
      <c r="MW428" s="13"/>
      <c r="MX428" s="13"/>
      <c r="MY428" s="13"/>
      <c r="MZ428" s="13"/>
      <c r="NA428" s="13"/>
      <c r="NB428" s="13"/>
      <c r="NC428" s="13"/>
      <c r="ND428" s="13"/>
      <c r="NE428" s="13"/>
      <c r="NF428" s="13"/>
      <c r="NG428" s="13"/>
      <c r="NH428" s="13"/>
      <c r="NI428" s="13"/>
      <c r="NJ428" s="13"/>
      <c r="NK428" s="13"/>
      <c r="NL428" s="13"/>
      <c r="NM428" s="13"/>
      <c r="NN428" s="13"/>
      <c r="NO428" s="13"/>
      <c r="NP428" s="13"/>
      <c r="NQ428" s="13"/>
      <c r="NR428" s="13"/>
      <c r="NS428" s="13"/>
      <c r="NT428" s="13"/>
      <c r="NU428" s="13"/>
      <c r="NV428" s="13"/>
      <c r="NW428" s="13"/>
      <c r="NX428" s="13"/>
      <c r="NY428" s="13"/>
      <c r="NZ428" s="13"/>
      <c r="OA428" s="13"/>
      <c r="OB428" s="13"/>
      <c r="OC428" s="13"/>
      <c r="OD428" s="13"/>
      <c r="OE428" s="13"/>
      <c r="OF428" s="13"/>
      <c r="OG428" s="13"/>
      <c r="OH428" s="13"/>
      <c r="OI428" s="13"/>
      <c r="OJ428" s="13"/>
      <c r="OK428" s="13"/>
      <c r="OL428" s="13"/>
      <c r="OM428" s="13"/>
      <c r="ON428" s="13"/>
      <c r="OO428" s="13"/>
      <c r="OP428" s="13"/>
      <c r="OQ428" s="13"/>
      <c r="OR428" s="13"/>
      <c r="OS428" s="13"/>
      <c r="OT428" s="13"/>
      <c r="OU428" s="13"/>
      <c r="OV428" s="13"/>
      <c r="OW428" s="13"/>
      <c r="OX428" s="13"/>
      <c r="OY428" s="13"/>
      <c r="OZ428" s="13"/>
      <c r="PA428" s="13"/>
      <c r="PB428" s="13"/>
      <c r="PC428" s="13"/>
      <c r="PD428" s="13"/>
      <c r="PE428" s="13"/>
      <c r="PF428" s="13"/>
      <c r="PG428" s="13"/>
      <c r="PH428" s="13"/>
      <c r="PI428" s="13"/>
      <c r="PJ428" s="13"/>
      <c r="PK428" s="13"/>
      <c r="PL428" s="13"/>
      <c r="PM428" s="13"/>
      <c r="PN428" s="13"/>
      <c r="PO428" s="13"/>
      <c r="PP428" s="13"/>
      <c r="PQ428" s="13"/>
      <c r="PR428" s="13"/>
      <c r="PS428" s="13"/>
      <c r="PT428" s="13"/>
      <c r="PU428" s="13"/>
      <c r="PV428" s="13"/>
      <c r="PW428" s="13"/>
      <c r="PX428" s="13"/>
      <c r="PY428" s="13"/>
      <c r="PZ428" s="13"/>
      <c r="QA428" s="13"/>
      <c r="QB428" s="13"/>
      <c r="QC428" s="13"/>
      <c r="QD428" s="13"/>
      <c r="QE428" s="13"/>
      <c r="QF428" s="13"/>
    </row>
    <row r="429" spans="8:448"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103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13"/>
      <c r="AZ429" s="13"/>
      <c r="BD429" s="157"/>
      <c r="BE429" s="158"/>
      <c r="BF429" s="76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  <c r="IV429" s="13"/>
      <c r="IW429" s="13"/>
      <c r="IX429" s="13"/>
      <c r="IY429" s="13"/>
      <c r="IZ429" s="13"/>
      <c r="JA429" s="13"/>
      <c r="JB429" s="13"/>
      <c r="JC429" s="13"/>
      <c r="JD429" s="13"/>
      <c r="JE429" s="13"/>
      <c r="JF429" s="13"/>
      <c r="JG429" s="13"/>
      <c r="JH429" s="13"/>
      <c r="JI429" s="13"/>
      <c r="JJ429" s="13"/>
      <c r="JK429" s="13"/>
      <c r="JL429" s="13"/>
      <c r="JM429" s="13"/>
      <c r="JN429" s="13"/>
      <c r="JO429" s="13"/>
      <c r="JP429" s="13"/>
      <c r="JQ429" s="13"/>
      <c r="JR429" s="13"/>
      <c r="JS429" s="13"/>
      <c r="JT429" s="13"/>
      <c r="JU429" s="13"/>
      <c r="JV429" s="13"/>
      <c r="JW429" s="13"/>
      <c r="JX429" s="13"/>
      <c r="JY429" s="13"/>
      <c r="JZ429" s="13"/>
      <c r="KA429" s="13"/>
      <c r="KB429" s="13"/>
      <c r="KC429" s="13"/>
      <c r="KD429" s="13"/>
      <c r="KE429" s="13"/>
      <c r="KF429" s="13"/>
      <c r="KG429" s="13"/>
      <c r="KH429" s="13"/>
      <c r="KI429" s="13"/>
      <c r="KJ429" s="13"/>
      <c r="KK429" s="13"/>
      <c r="KL429" s="13"/>
      <c r="KM429" s="13"/>
      <c r="KN429" s="13"/>
      <c r="KO429" s="13"/>
      <c r="KP429" s="13"/>
      <c r="KQ429" s="13"/>
      <c r="KR429" s="13"/>
      <c r="KS429" s="13"/>
      <c r="KT429" s="13"/>
      <c r="KU429" s="13"/>
      <c r="KV429" s="13"/>
      <c r="KW429" s="13"/>
      <c r="KX429" s="13"/>
      <c r="KY429" s="13"/>
      <c r="KZ429" s="13"/>
      <c r="LA429" s="13"/>
      <c r="LB429" s="13"/>
      <c r="LC429" s="13"/>
      <c r="LD429" s="13"/>
      <c r="LE429" s="13"/>
      <c r="LF429" s="13"/>
      <c r="LG429" s="13"/>
      <c r="LH429" s="13"/>
      <c r="LI429" s="13"/>
      <c r="LJ429" s="13"/>
      <c r="LK429" s="13"/>
      <c r="LL429" s="13"/>
      <c r="LM429" s="13"/>
      <c r="LN429" s="13"/>
      <c r="LO429" s="13"/>
      <c r="LP429" s="13"/>
      <c r="LQ429" s="13"/>
      <c r="LR429" s="13"/>
      <c r="LS429" s="13"/>
      <c r="LT429" s="13"/>
      <c r="LU429" s="13"/>
      <c r="LV429" s="13"/>
      <c r="LW429" s="13"/>
      <c r="LX429" s="13"/>
      <c r="LY429" s="13"/>
      <c r="LZ429" s="13"/>
      <c r="MA429" s="13"/>
      <c r="MB429" s="13"/>
      <c r="MC429" s="13"/>
      <c r="MD429" s="13"/>
      <c r="ME429" s="13"/>
      <c r="MF429" s="13"/>
      <c r="MG429" s="13"/>
      <c r="MH429" s="13"/>
      <c r="MI429" s="13"/>
      <c r="MJ429" s="13"/>
      <c r="MK429" s="13"/>
      <c r="ML429" s="13"/>
      <c r="MM429" s="13"/>
      <c r="MN429" s="13"/>
      <c r="MO429" s="13"/>
      <c r="MP429" s="13"/>
      <c r="MQ429" s="13"/>
      <c r="MR429" s="13"/>
      <c r="MS429" s="13"/>
      <c r="MT429" s="13"/>
      <c r="MU429" s="13"/>
      <c r="MV429" s="13"/>
      <c r="MW429" s="13"/>
      <c r="MX429" s="13"/>
      <c r="MY429" s="13"/>
      <c r="MZ429" s="13"/>
      <c r="NA429" s="13"/>
      <c r="NB429" s="13"/>
      <c r="NC429" s="13"/>
      <c r="ND429" s="13"/>
      <c r="NE429" s="13"/>
      <c r="NF429" s="13"/>
      <c r="NG429" s="13"/>
      <c r="NH429" s="13"/>
      <c r="NI429" s="13"/>
      <c r="NJ429" s="13"/>
      <c r="NK429" s="13"/>
      <c r="NL429" s="13"/>
      <c r="NM429" s="13"/>
      <c r="NN429" s="13"/>
      <c r="NO429" s="13"/>
      <c r="NP429" s="13"/>
      <c r="NQ429" s="13"/>
      <c r="NR429" s="13"/>
      <c r="NS429" s="13"/>
      <c r="NT429" s="13"/>
      <c r="NU429" s="13"/>
      <c r="NV429" s="13"/>
      <c r="NW429" s="13"/>
      <c r="NX429" s="13"/>
      <c r="NY429" s="13"/>
      <c r="NZ429" s="13"/>
      <c r="OA429" s="13"/>
      <c r="OB429" s="13"/>
      <c r="OC429" s="13"/>
      <c r="OD429" s="13"/>
      <c r="OE429" s="13"/>
      <c r="OF429" s="13"/>
      <c r="OG429" s="13"/>
      <c r="OH429" s="13"/>
      <c r="OI429" s="13"/>
      <c r="OJ429" s="13"/>
      <c r="OK429" s="13"/>
      <c r="OL429" s="13"/>
      <c r="OM429" s="13"/>
      <c r="ON429" s="13"/>
      <c r="OO429" s="13"/>
      <c r="OP429" s="13"/>
      <c r="OQ429" s="13"/>
      <c r="OR429" s="13"/>
      <c r="OS429" s="13"/>
      <c r="OT429" s="13"/>
      <c r="OU429" s="13"/>
      <c r="OV429" s="13"/>
      <c r="OW429" s="13"/>
      <c r="OX429" s="13"/>
      <c r="OY429" s="13"/>
      <c r="OZ429" s="13"/>
      <c r="PA429" s="13"/>
      <c r="PB429" s="13"/>
      <c r="PC429" s="13"/>
      <c r="PD429" s="13"/>
      <c r="PE429" s="13"/>
      <c r="PF429" s="13"/>
      <c r="PG429" s="13"/>
      <c r="PH429" s="13"/>
      <c r="PI429" s="13"/>
      <c r="PJ429" s="13"/>
      <c r="PK429" s="13"/>
      <c r="PL429" s="13"/>
      <c r="PM429" s="13"/>
      <c r="PN429" s="13"/>
      <c r="PO429" s="13"/>
      <c r="PP429" s="13"/>
      <c r="PQ429" s="13"/>
      <c r="PR429" s="13"/>
      <c r="PS429" s="13"/>
      <c r="PT429" s="13"/>
      <c r="PU429" s="13"/>
      <c r="PV429" s="13"/>
      <c r="PW429" s="13"/>
      <c r="PX429" s="13"/>
      <c r="PY429" s="13"/>
      <c r="PZ429" s="13"/>
      <c r="QA429" s="13"/>
      <c r="QB429" s="13"/>
      <c r="QC429" s="13"/>
      <c r="QD429" s="13"/>
      <c r="QE429" s="13"/>
      <c r="QF429" s="13"/>
    </row>
    <row r="430" spans="8:448"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103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13"/>
      <c r="AZ430" s="13"/>
      <c r="BD430" s="157"/>
      <c r="BE430" s="158"/>
      <c r="BF430" s="76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  <c r="IV430" s="13"/>
      <c r="IW430" s="13"/>
      <c r="IX430" s="13"/>
      <c r="IY430" s="13"/>
      <c r="IZ430" s="13"/>
      <c r="JA430" s="13"/>
      <c r="JB430" s="13"/>
      <c r="JC430" s="13"/>
      <c r="JD430" s="13"/>
      <c r="JE430" s="13"/>
      <c r="JF430" s="13"/>
      <c r="JG430" s="13"/>
      <c r="JH430" s="13"/>
      <c r="JI430" s="13"/>
      <c r="JJ430" s="13"/>
      <c r="JK430" s="13"/>
      <c r="JL430" s="13"/>
      <c r="JM430" s="13"/>
      <c r="JN430" s="13"/>
      <c r="JO430" s="13"/>
      <c r="JP430" s="13"/>
      <c r="JQ430" s="13"/>
      <c r="JR430" s="13"/>
      <c r="JS430" s="13"/>
      <c r="JT430" s="13"/>
      <c r="JU430" s="13"/>
      <c r="JV430" s="13"/>
      <c r="JW430" s="13"/>
      <c r="JX430" s="13"/>
      <c r="JY430" s="13"/>
      <c r="JZ430" s="13"/>
      <c r="KA430" s="13"/>
      <c r="KB430" s="13"/>
      <c r="KC430" s="13"/>
      <c r="KD430" s="13"/>
      <c r="KE430" s="13"/>
      <c r="KF430" s="13"/>
      <c r="KG430" s="13"/>
      <c r="KH430" s="13"/>
      <c r="KI430" s="13"/>
      <c r="KJ430" s="13"/>
      <c r="KK430" s="13"/>
      <c r="KL430" s="13"/>
      <c r="KM430" s="13"/>
      <c r="KN430" s="13"/>
      <c r="KO430" s="13"/>
      <c r="KP430" s="13"/>
      <c r="KQ430" s="13"/>
      <c r="KR430" s="13"/>
      <c r="KS430" s="13"/>
      <c r="KT430" s="13"/>
      <c r="KU430" s="13"/>
      <c r="KV430" s="13"/>
      <c r="KW430" s="13"/>
      <c r="KX430" s="13"/>
      <c r="KY430" s="13"/>
      <c r="KZ430" s="13"/>
      <c r="LA430" s="13"/>
      <c r="LB430" s="13"/>
      <c r="LC430" s="13"/>
      <c r="LD430" s="13"/>
      <c r="LE430" s="13"/>
      <c r="LF430" s="13"/>
      <c r="LG430" s="13"/>
      <c r="LH430" s="13"/>
      <c r="LI430" s="13"/>
      <c r="LJ430" s="13"/>
      <c r="LK430" s="13"/>
      <c r="LL430" s="13"/>
      <c r="LM430" s="13"/>
      <c r="LN430" s="13"/>
      <c r="LO430" s="13"/>
      <c r="LP430" s="13"/>
      <c r="LQ430" s="13"/>
      <c r="LR430" s="13"/>
      <c r="LS430" s="13"/>
      <c r="LT430" s="13"/>
      <c r="LU430" s="13"/>
      <c r="LV430" s="13"/>
      <c r="LW430" s="13"/>
      <c r="LX430" s="13"/>
      <c r="LY430" s="13"/>
      <c r="LZ430" s="13"/>
      <c r="MA430" s="13"/>
      <c r="MB430" s="13"/>
      <c r="MC430" s="13"/>
      <c r="MD430" s="13"/>
      <c r="ME430" s="13"/>
      <c r="MF430" s="13"/>
      <c r="MG430" s="13"/>
      <c r="MH430" s="13"/>
      <c r="MI430" s="13"/>
      <c r="MJ430" s="13"/>
      <c r="MK430" s="13"/>
      <c r="ML430" s="13"/>
      <c r="MM430" s="13"/>
      <c r="MN430" s="13"/>
      <c r="MO430" s="13"/>
      <c r="MP430" s="13"/>
      <c r="MQ430" s="13"/>
      <c r="MR430" s="13"/>
      <c r="MS430" s="13"/>
      <c r="MT430" s="13"/>
      <c r="MU430" s="13"/>
      <c r="MV430" s="13"/>
      <c r="MW430" s="13"/>
      <c r="MX430" s="13"/>
      <c r="MY430" s="13"/>
      <c r="MZ430" s="13"/>
      <c r="NA430" s="13"/>
      <c r="NB430" s="13"/>
      <c r="NC430" s="13"/>
      <c r="ND430" s="13"/>
      <c r="NE430" s="13"/>
      <c r="NF430" s="13"/>
      <c r="NG430" s="13"/>
      <c r="NH430" s="13"/>
      <c r="NI430" s="13"/>
      <c r="NJ430" s="13"/>
      <c r="NK430" s="13"/>
      <c r="NL430" s="13"/>
      <c r="NM430" s="13"/>
      <c r="NN430" s="13"/>
      <c r="NO430" s="13"/>
      <c r="NP430" s="13"/>
      <c r="NQ430" s="13"/>
      <c r="NR430" s="13"/>
      <c r="NS430" s="13"/>
      <c r="NT430" s="13"/>
      <c r="NU430" s="13"/>
      <c r="NV430" s="13"/>
      <c r="NW430" s="13"/>
      <c r="NX430" s="13"/>
      <c r="NY430" s="13"/>
      <c r="NZ430" s="13"/>
      <c r="OA430" s="13"/>
      <c r="OB430" s="13"/>
      <c r="OC430" s="13"/>
      <c r="OD430" s="13"/>
      <c r="OE430" s="13"/>
      <c r="OF430" s="13"/>
      <c r="OG430" s="13"/>
      <c r="OH430" s="13"/>
      <c r="OI430" s="13"/>
      <c r="OJ430" s="13"/>
      <c r="OK430" s="13"/>
      <c r="OL430" s="13"/>
      <c r="OM430" s="13"/>
      <c r="ON430" s="13"/>
      <c r="OO430" s="13"/>
      <c r="OP430" s="13"/>
      <c r="OQ430" s="13"/>
      <c r="OR430" s="13"/>
      <c r="OS430" s="13"/>
      <c r="OT430" s="13"/>
      <c r="OU430" s="13"/>
      <c r="OV430" s="13"/>
      <c r="OW430" s="13"/>
      <c r="OX430" s="13"/>
      <c r="OY430" s="13"/>
      <c r="OZ430" s="13"/>
      <c r="PA430" s="13"/>
      <c r="PB430" s="13"/>
      <c r="PC430" s="13"/>
      <c r="PD430" s="13"/>
      <c r="PE430" s="13"/>
      <c r="PF430" s="13"/>
      <c r="PG430" s="13"/>
      <c r="PH430" s="13"/>
      <c r="PI430" s="13"/>
      <c r="PJ430" s="13"/>
      <c r="PK430" s="13"/>
      <c r="PL430" s="13"/>
      <c r="PM430" s="13"/>
      <c r="PN430" s="13"/>
      <c r="PO430" s="13"/>
      <c r="PP430" s="13"/>
      <c r="PQ430" s="13"/>
      <c r="PR430" s="13"/>
      <c r="PS430" s="13"/>
      <c r="PT430" s="13"/>
      <c r="PU430" s="13"/>
      <c r="PV430" s="13"/>
      <c r="PW430" s="13"/>
      <c r="PX430" s="13"/>
      <c r="PY430" s="13"/>
      <c r="PZ430" s="13"/>
      <c r="QA430" s="13"/>
      <c r="QB430" s="13"/>
      <c r="QC430" s="13"/>
      <c r="QD430" s="13"/>
      <c r="QE430" s="13"/>
      <c r="QF430" s="13"/>
    </row>
    <row r="431" spans="8:448"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103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13"/>
      <c r="AZ431" s="13"/>
      <c r="BD431" s="157"/>
      <c r="BE431" s="158"/>
      <c r="BF431" s="76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  <c r="IT431" s="13"/>
      <c r="IU431" s="13"/>
      <c r="IV431" s="13"/>
      <c r="IW431" s="13"/>
      <c r="IX431" s="13"/>
      <c r="IY431" s="13"/>
      <c r="IZ431" s="13"/>
      <c r="JA431" s="13"/>
      <c r="JB431" s="13"/>
      <c r="JC431" s="13"/>
      <c r="JD431" s="13"/>
      <c r="JE431" s="13"/>
      <c r="JF431" s="13"/>
      <c r="JG431" s="13"/>
      <c r="JH431" s="13"/>
      <c r="JI431" s="13"/>
      <c r="JJ431" s="13"/>
      <c r="JK431" s="13"/>
      <c r="JL431" s="13"/>
      <c r="JM431" s="13"/>
      <c r="JN431" s="13"/>
      <c r="JO431" s="13"/>
      <c r="JP431" s="13"/>
      <c r="JQ431" s="13"/>
      <c r="JR431" s="13"/>
      <c r="JS431" s="13"/>
      <c r="JT431" s="13"/>
      <c r="JU431" s="13"/>
      <c r="JV431" s="13"/>
      <c r="JW431" s="13"/>
      <c r="JX431" s="13"/>
      <c r="JY431" s="13"/>
      <c r="JZ431" s="13"/>
      <c r="KA431" s="13"/>
      <c r="KB431" s="13"/>
      <c r="KC431" s="13"/>
      <c r="KD431" s="13"/>
      <c r="KE431" s="13"/>
      <c r="KF431" s="13"/>
      <c r="KG431" s="13"/>
      <c r="KH431" s="13"/>
      <c r="KI431" s="13"/>
      <c r="KJ431" s="13"/>
      <c r="KK431" s="13"/>
      <c r="KL431" s="13"/>
      <c r="KM431" s="13"/>
      <c r="KN431" s="13"/>
      <c r="KO431" s="13"/>
      <c r="KP431" s="13"/>
      <c r="KQ431" s="13"/>
      <c r="KR431" s="13"/>
      <c r="KS431" s="13"/>
      <c r="KT431" s="13"/>
      <c r="KU431" s="13"/>
      <c r="KV431" s="13"/>
      <c r="KW431" s="13"/>
      <c r="KX431" s="13"/>
      <c r="KY431" s="13"/>
      <c r="KZ431" s="13"/>
      <c r="LA431" s="13"/>
      <c r="LB431" s="13"/>
      <c r="LC431" s="13"/>
      <c r="LD431" s="13"/>
      <c r="LE431" s="13"/>
      <c r="LF431" s="13"/>
      <c r="LG431" s="13"/>
      <c r="LH431" s="13"/>
      <c r="LI431" s="13"/>
      <c r="LJ431" s="13"/>
      <c r="LK431" s="13"/>
      <c r="LL431" s="13"/>
      <c r="LM431" s="13"/>
      <c r="LN431" s="13"/>
      <c r="LO431" s="13"/>
      <c r="LP431" s="13"/>
      <c r="LQ431" s="13"/>
      <c r="LR431" s="13"/>
      <c r="LS431" s="13"/>
      <c r="LT431" s="13"/>
      <c r="LU431" s="13"/>
      <c r="LV431" s="13"/>
      <c r="LW431" s="13"/>
      <c r="LX431" s="13"/>
      <c r="LY431" s="13"/>
      <c r="LZ431" s="13"/>
      <c r="MA431" s="13"/>
      <c r="MB431" s="13"/>
      <c r="MC431" s="13"/>
      <c r="MD431" s="13"/>
      <c r="ME431" s="13"/>
      <c r="MF431" s="13"/>
      <c r="MG431" s="13"/>
      <c r="MH431" s="13"/>
      <c r="MI431" s="13"/>
      <c r="MJ431" s="13"/>
      <c r="MK431" s="13"/>
      <c r="ML431" s="13"/>
      <c r="MM431" s="13"/>
      <c r="MN431" s="13"/>
      <c r="MO431" s="13"/>
      <c r="MP431" s="13"/>
      <c r="MQ431" s="13"/>
      <c r="MR431" s="13"/>
      <c r="MS431" s="13"/>
      <c r="MT431" s="13"/>
      <c r="MU431" s="13"/>
      <c r="MV431" s="13"/>
      <c r="MW431" s="13"/>
      <c r="MX431" s="13"/>
      <c r="MY431" s="13"/>
      <c r="MZ431" s="13"/>
      <c r="NA431" s="13"/>
      <c r="NB431" s="13"/>
      <c r="NC431" s="13"/>
      <c r="ND431" s="13"/>
      <c r="NE431" s="13"/>
      <c r="NF431" s="13"/>
      <c r="NG431" s="13"/>
      <c r="NH431" s="13"/>
      <c r="NI431" s="13"/>
      <c r="NJ431" s="13"/>
      <c r="NK431" s="13"/>
      <c r="NL431" s="13"/>
      <c r="NM431" s="13"/>
      <c r="NN431" s="13"/>
      <c r="NO431" s="13"/>
      <c r="NP431" s="13"/>
      <c r="NQ431" s="13"/>
      <c r="NR431" s="13"/>
      <c r="NS431" s="13"/>
      <c r="NT431" s="13"/>
      <c r="NU431" s="13"/>
      <c r="NV431" s="13"/>
      <c r="NW431" s="13"/>
      <c r="NX431" s="13"/>
      <c r="NY431" s="13"/>
      <c r="NZ431" s="13"/>
      <c r="OA431" s="13"/>
      <c r="OB431" s="13"/>
      <c r="OC431" s="13"/>
      <c r="OD431" s="13"/>
      <c r="OE431" s="13"/>
      <c r="OF431" s="13"/>
      <c r="OG431" s="13"/>
      <c r="OH431" s="13"/>
      <c r="OI431" s="13"/>
      <c r="OJ431" s="13"/>
      <c r="OK431" s="13"/>
      <c r="OL431" s="13"/>
      <c r="OM431" s="13"/>
      <c r="ON431" s="13"/>
      <c r="OO431" s="13"/>
      <c r="OP431" s="13"/>
      <c r="OQ431" s="13"/>
      <c r="OR431" s="13"/>
      <c r="OS431" s="13"/>
      <c r="OT431" s="13"/>
      <c r="OU431" s="13"/>
      <c r="OV431" s="13"/>
      <c r="OW431" s="13"/>
      <c r="OX431" s="13"/>
      <c r="OY431" s="13"/>
      <c r="OZ431" s="13"/>
      <c r="PA431" s="13"/>
      <c r="PB431" s="13"/>
      <c r="PC431" s="13"/>
      <c r="PD431" s="13"/>
      <c r="PE431" s="13"/>
      <c r="PF431" s="13"/>
      <c r="PG431" s="13"/>
      <c r="PH431" s="13"/>
      <c r="PI431" s="13"/>
      <c r="PJ431" s="13"/>
      <c r="PK431" s="13"/>
      <c r="PL431" s="13"/>
      <c r="PM431" s="13"/>
      <c r="PN431" s="13"/>
      <c r="PO431" s="13"/>
      <c r="PP431" s="13"/>
      <c r="PQ431" s="13"/>
      <c r="PR431" s="13"/>
      <c r="PS431" s="13"/>
      <c r="PT431" s="13"/>
      <c r="PU431" s="13"/>
      <c r="PV431" s="13"/>
      <c r="PW431" s="13"/>
      <c r="PX431" s="13"/>
      <c r="PY431" s="13"/>
      <c r="PZ431" s="13"/>
      <c r="QA431" s="13"/>
      <c r="QB431" s="13"/>
      <c r="QC431" s="13"/>
      <c r="QD431" s="13"/>
      <c r="QE431" s="13"/>
      <c r="QF431" s="13"/>
    </row>
    <row r="432" spans="8:448"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103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13"/>
      <c r="AZ432" s="13"/>
      <c r="BD432" s="157"/>
      <c r="BE432" s="158"/>
      <c r="BF432" s="76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  <c r="IW432" s="13"/>
      <c r="IX432" s="13"/>
      <c r="IY432" s="13"/>
      <c r="IZ432" s="13"/>
      <c r="JA432" s="13"/>
      <c r="JB432" s="13"/>
      <c r="JC432" s="13"/>
      <c r="JD432" s="13"/>
      <c r="JE432" s="13"/>
      <c r="JF432" s="13"/>
      <c r="JG432" s="13"/>
      <c r="JH432" s="13"/>
      <c r="JI432" s="13"/>
      <c r="JJ432" s="13"/>
      <c r="JK432" s="13"/>
      <c r="JL432" s="13"/>
      <c r="JM432" s="13"/>
      <c r="JN432" s="13"/>
      <c r="JO432" s="13"/>
      <c r="JP432" s="13"/>
      <c r="JQ432" s="13"/>
      <c r="JR432" s="13"/>
      <c r="JS432" s="13"/>
      <c r="JT432" s="13"/>
      <c r="JU432" s="13"/>
      <c r="JV432" s="13"/>
      <c r="JW432" s="13"/>
      <c r="JX432" s="13"/>
      <c r="JY432" s="13"/>
      <c r="JZ432" s="13"/>
      <c r="KA432" s="13"/>
      <c r="KB432" s="13"/>
      <c r="KC432" s="13"/>
      <c r="KD432" s="13"/>
      <c r="KE432" s="13"/>
      <c r="KF432" s="13"/>
      <c r="KG432" s="13"/>
      <c r="KH432" s="13"/>
      <c r="KI432" s="13"/>
      <c r="KJ432" s="13"/>
      <c r="KK432" s="13"/>
      <c r="KL432" s="13"/>
      <c r="KM432" s="13"/>
      <c r="KN432" s="13"/>
      <c r="KO432" s="13"/>
      <c r="KP432" s="13"/>
      <c r="KQ432" s="13"/>
      <c r="KR432" s="13"/>
      <c r="KS432" s="13"/>
      <c r="KT432" s="13"/>
      <c r="KU432" s="13"/>
      <c r="KV432" s="13"/>
      <c r="KW432" s="13"/>
      <c r="KX432" s="13"/>
      <c r="KY432" s="13"/>
      <c r="KZ432" s="13"/>
      <c r="LA432" s="13"/>
      <c r="LB432" s="13"/>
      <c r="LC432" s="13"/>
      <c r="LD432" s="13"/>
      <c r="LE432" s="13"/>
      <c r="LF432" s="13"/>
      <c r="LG432" s="13"/>
      <c r="LH432" s="13"/>
      <c r="LI432" s="13"/>
      <c r="LJ432" s="13"/>
      <c r="LK432" s="13"/>
      <c r="LL432" s="13"/>
      <c r="LM432" s="13"/>
      <c r="LN432" s="13"/>
      <c r="LO432" s="13"/>
      <c r="LP432" s="13"/>
      <c r="LQ432" s="13"/>
      <c r="LR432" s="13"/>
      <c r="LS432" s="13"/>
      <c r="LT432" s="13"/>
      <c r="LU432" s="13"/>
      <c r="LV432" s="13"/>
      <c r="LW432" s="13"/>
      <c r="LX432" s="13"/>
      <c r="LY432" s="13"/>
      <c r="LZ432" s="13"/>
      <c r="MA432" s="13"/>
      <c r="MB432" s="13"/>
      <c r="MC432" s="13"/>
      <c r="MD432" s="13"/>
      <c r="ME432" s="13"/>
      <c r="MF432" s="13"/>
      <c r="MG432" s="13"/>
      <c r="MH432" s="13"/>
      <c r="MI432" s="13"/>
      <c r="MJ432" s="13"/>
      <c r="MK432" s="13"/>
      <c r="ML432" s="13"/>
      <c r="MM432" s="13"/>
      <c r="MN432" s="13"/>
      <c r="MO432" s="13"/>
      <c r="MP432" s="13"/>
      <c r="MQ432" s="13"/>
      <c r="MR432" s="13"/>
      <c r="MS432" s="13"/>
      <c r="MT432" s="13"/>
      <c r="MU432" s="13"/>
      <c r="MV432" s="13"/>
      <c r="MW432" s="13"/>
      <c r="MX432" s="13"/>
      <c r="MY432" s="13"/>
      <c r="MZ432" s="13"/>
      <c r="NA432" s="13"/>
      <c r="NB432" s="13"/>
      <c r="NC432" s="13"/>
      <c r="ND432" s="13"/>
      <c r="NE432" s="13"/>
      <c r="NF432" s="13"/>
      <c r="NG432" s="13"/>
      <c r="NH432" s="13"/>
      <c r="NI432" s="13"/>
      <c r="NJ432" s="13"/>
      <c r="NK432" s="13"/>
      <c r="NL432" s="13"/>
      <c r="NM432" s="13"/>
      <c r="NN432" s="13"/>
      <c r="NO432" s="13"/>
      <c r="NP432" s="13"/>
      <c r="NQ432" s="13"/>
      <c r="NR432" s="13"/>
      <c r="NS432" s="13"/>
      <c r="NT432" s="13"/>
      <c r="NU432" s="13"/>
      <c r="NV432" s="13"/>
      <c r="NW432" s="13"/>
      <c r="NX432" s="13"/>
      <c r="NY432" s="13"/>
      <c r="NZ432" s="13"/>
      <c r="OA432" s="13"/>
      <c r="OB432" s="13"/>
      <c r="OC432" s="13"/>
      <c r="OD432" s="13"/>
      <c r="OE432" s="13"/>
      <c r="OF432" s="13"/>
      <c r="OG432" s="13"/>
      <c r="OH432" s="13"/>
      <c r="OI432" s="13"/>
      <c r="OJ432" s="13"/>
      <c r="OK432" s="13"/>
      <c r="OL432" s="13"/>
      <c r="OM432" s="13"/>
      <c r="ON432" s="13"/>
      <c r="OO432" s="13"/>
      <c r="OP432" s="13"/>
      <c r="OQ432" s="13"/>
      <c r="OR432" s="13"/>
      <c r="OS432" s="13"/>
      <c r="OT432" s="13"/>
      <c r="OU432" s="13"/>
      <c r="OV432" s="13"/>
      <c r="OW432" s="13"/>
      <c r="OX432" s="13"/>
      <c r="OY432" s="13"/>
      <c r="OZ432" s="13"/>
      <c r="PA432" s="13"/>
      <c r="PB432" s="13"/>
      <c r="PC432" s="13"/>
      <c r="PD432" s="13"/>
      <c r="PE432" s="13"/>
      <c r="PF432" s="13"/>
      <c r="PG432" s="13"/>
      <c r="PH432" s="13"/>
      <c r="PI432" s="13"/>
      <c r="PJ432" s="13"/>
      <c r="PK432" s="13"/>
      <c r="PL432" s="13"/>
      <c r="PM432" s="13"/>
      <c r="PN432" s="13"/>
      <c r="PO432" s="13"/>
      <c r="PP432" s="13"/>
      <c r="PQ432" s="13"/>
      <c r="PR432" s="13"/>
      <c r="PS432" s="13"/>
      <c r="PT432" s="13"/>
      <c r="PU432" s="13"/>
      <c r="PV432" s="13"/>
      <c r="PW432" s="13"/>
      <c r="PX432" s="13"/>
      <c r="PY432" s="13"/>
      <c r="PZ432" s="13"/>
      <c r="QA432" s="13"/>
      <c r="QB432" s="13"/>
      <c r="QC432" s="13"/>
      <c r="QD432" s="13"/>
      <c r="QE432" s="13"/>
      <c r="QF432" s="13"/>
    </row>
    <row r="433" spans="8:448"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103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13"/>
      <c r="AZ433" s="13"/>
      <c r="BD433" s="157"/>
      <c r="BE433" s="158"/>
      <c r="BF433" s="76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  <c r="IV433" s="13"/>
      <c r="IW433" s="13"/>
      <c r="IX433" s="13"/>
      <c r="IY433" s="13"/>
      <c r="IZ433" s="13"/>
      <c r="JA433" s="13"/>
      <c r="JB433" s="13"/>
      <c r="JC433" s="13"/>
      <c r="JD433" s="13"/>
      <c r="JE433" s="13"/>
      <c r="JF433" s="13"/>
      <c r="JG433" s="13"/>
      <c r="JH433" s="13"/>
      <c r="JI433" s="13"/>
      <c r="JJ433" s="13"/>
      <c r="JK433" s="13"/>
      <c r="JL433" s="13"/>
      <c r="JM433" s="13"/>
      <c r="JN433" s="13"/>
      <c r="JO433" s="13"/>
      <c r="JP433" s="13"/>
      <c r="JQ433" s="13"/>
      <c r="JR433" s="13"/>
      <c r="JS433" s="13"/>
      <c r="JT433" s="13"/>
      <c r="JU433" s="13"/>
      <c r="JV433" s="13"/>
      <c r="JW433" s="13"/>
      <c r="JX433" s="13"/>
      <c r="JY433" s="13"/>
      <c r="JZ433" s="13"/>
      <c r="KA433" s="13"/>
      <c r="KB433" s="13"/>
      <c r="KC433" s="13"/>
      <c r="KD433" s="13"/>
      <c r="KE433" s="13"/>
      <c r="KF433" s="13"/>
      <c r="KG433" s="13"/>
      <c r="KH433" s="13"/>
      <c r="KI433" s="13"/>
      <c r="KJ433" s="13"/>
      <c r="KK433" s="13"/>
      <c r="KL433" s="13"/>
      <c r="KM433" s="13"/>
      <c r="KN433" s="13"/>
      <c r="KO433" s="13"/>
      <c r="KP433" s="13"/>
      <c r="KQ433" s="13"/>
      <c r="KR433" s="13"/>
      <c r="KS433" s="13"/>
      <c r="KT433" s="13"/>
      <c r="KU433" s="13"/>
      <c r="KV433" s="13"/>
      <c r="KW433" s="13"/>
      <c r="KX433" s="13"/>
      <c r="KY433" s="13"/>
      <c r="KZ433" s="13"/>
      <c r="LA433" s="13"/>
      <c r="LB433" s="13"/>
      <c r="LC433" s="13"/>
      <c r="LD433" s="13"/>
      <c r="LE433" s="13"/>
      <c r="LF433" s="13"/>
      <c r="LG433" s="13"/>
      <c r="LH433" s="13"/>
      <c r="LI433" s="13"/>
      <c r="LJ433" s="13"/>
      <c r="LK433" s="13"/>
      <c r="LL433" s="13"/>
      <c r="LM433" s="13"/>
      <c r="LN433" s="13"/>
      <c r="LO433" s="13"/>
      <c r="LP433" s="13"/>
      <c r="LQ433" s="13"/>
      <c r="LR433" s="13"/>
      <c r="LS433" s="13"/>
      <c r="LT433" s="13"/>
      <c r="LU433" s="13"/>
      <c r="LV433" s="13"/>
      <c r="LW433" s="13"/>
      <c r="LX433" s="13"/>
      <c r="LY433" s="13"/>
      <c r="LZ433" s="13"/>
      <c r="MA433" s="13"/>
      <c r="MB433" s="13"/>
      <c r="MC433" s="13"/>
      <c r="MD433" s="13"/>
      <c r="ME433" s="13"/>
      <c r="MF433" s="13"/>
      <c r="MG433" s="13"/>
      <c r="MH433" s="13"/>
      <c r="MI433" s="13"/>
      <c r="MJ433" s="13"/>
      <c r="MK433" s="13"/>
      <c r="ML433" s="13"/>
      <c r="MM433" s="13"/>
      <c r="MN433" s="13"/>
      <c r="MO433" s="13"/>
      <c r="MP433" s="13"/>
      <c r="MQ433" s="13"/>
      <c r="MR433" s="13"/>
      <c r="MS433" s="13"/>
      <c r="MT433" s="13"/>
      <c r="MU433" s="13"/>
      <c r="MV433" s="13"/>
      <c r="MW433" s="13"/>
      <c r="MX433" s="13"/>
      <c r="MY433" s="13"/>
      <c r="MZ433" s="13"/>
      <c r="NA433" s="13"/>
      <c r="NB433" s="13"/>
      <c r="NC433" s="13"/>
      <c r="ND433" s="13"/>
      <c r="NE433" s="13"/>
      <c r="NF433" s="13"/>
      <c r="NG433" s="13"/>
      <c r="NH433" s="13"/>
      <c r="NI433" s="13"/>
      <c r="NJ433" s="13"/>
      <c r="NK433" s="13"/>
      <c r="NL433" s="13"/>
      <c r="NM433" s="13"/>
      <c r="NN433" s="13"/>
      <c r="NO433" s="13"/>
      <c r="NP433" s="13"/>
      <c r="NQ433" s="13"/>
      <c r="NR433" s="13"/>
      <c r="NS433" s="13"/>
      <c r="NT433" s="13"/>
      <c r="NU433" s="13"/>
      <c r="NV433" s="13"/>
      <c r="NW433" s="13"/>
      <c r="NX433" s="13"/>
      <c r="NY433" s="13"/>
      <c r="NZ433" s="13"/>
      <c r="OA433" s="13"/>
      <c r="OB433" s="13"/>
      <c r="OC433" s="13"/>
      <c r="OD433" s="13"/>
      <c r="OE433" s="13"/>
      <c r="OF433" s="13"/>
      <c r="OG433" s="13"/>
      <c r="OH433" s="13"/>
      <c r="OI433" s="13"/>
      <c r="OJ433" s="13"/>
      <c r="OK433" s="13"/>
      <c r="OL433" s="13"/>
      <c r="OM433" s="13"/>
      <c r="ON433" s="13"/>
      <c r="OO433" s="13"/>
      <c r="OP433" s="13"/>
      <c r="OQ433" s="13"/>
      <c r="OR433" s="13"/>
      <c r="OS433" s="13"/>
      <c r="OT433" s="13"/>
      <c r="OU433" s="13"/>
      <c r="OV433" s="13"/>
      <c r="OW433" s="13"/>
      <c r="OX433" s="13"/>
      <c r="OY433" s="13"/>
      <c r="OZ433" s="13"/>
      <c r="PA433" s="13"/>
      <c r="PB433" s="13"/>
      <c r="PC433" s="13"/>
      <c r="PD433" s="13"/>
      <c r="PE433" s="13"/>
      <c r="PF433" s="13"/>
      <c r="PG433" s="13"/>
      <c r="PH433" s="13"/>
      <c r="PI433" s="13"/>
      <c r="PJ433" s="13"/>
      <c r="PK433" s="13"/>
      <c r="PL433" s="13"/>
      <c r="PM433" s="13"/>
      <c r="PN433" s="13"/>
      <c r="PO433" s="13"/>
      <c r="PP433" s="13"/>
      <c r="PQ433" s="13"/>
      <c r="PR433" s="13"/>
      <c r="PS433" s="13"/>
      <c r="PT433" s="13"/>
      <c r="PU433" s="13"/>
      <c r="PV433" s="13"/>
      <c r="PW433" s="13"/>
      <c r="PX433" s="13"/>
      <c r="PY433" s="13"/>
      <c r="PZ433" s="13"/>
      <c r="QA433" s="13"/>
      <c r="QB433" s="13"/>
      <c r="QC433" s="13"/>
      <c r="QD433" s="13"/>
      <c r="QE433" s="13"/>
      <c r="QF433" s="13"/>
    </row>
    <row r="434" spans="8:448"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103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13"/>
      <c r="AZ434" s="13"/>
      <c r="BD434" s="157"/>
      <c r="BE434" s="158"/>
      <c r="BF434" s="76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  <c r="IV434" s="13"/>
      <c r="IW434" s="13"/>
      <c r="IX434" s="13"/>
      <c r="IY434" s="13"/>
      <c r="IZ434" s="13"/>
      <c r="JA434" s="13"/>
      <c r="JB434" s="13"/>
      <c r="JC434" s="13"/>
      <c r="JD434" s="13"/>
      <c r="JE434" s="13"/>
      <c r="JF434" s="13"/>
      <c r="JG434" s="13"/>
      <c r="JH434" s="13"/>
      <c r="JI434" s="13"/>
      <c r="JJ434" s="13"/>
      <c r="JK434" s="13"/>
      <c r="JL434" s="13"/>
      <c r="JM434" s="13"/>
      <c r="JN434" s="13"/>
      <c r="JO434" s="13"/>
      <c r="JP434" s="13"/>
      <c r="JQ434" s="13"/>
      <c r="JR434" s="13"/>
      <c r="JS434" s="13"/>
      <c r="JT434" s="13"/>
      <c r="JU434" s="13"/>
      <c r="JV434" s="13"/>
      <c r="JW434" s="13"/>
      <c r="JX434" s="13"/>
      <c r="JY434" s="13"/>
      <c r="JZ434" s="13"/>
      <c r="KA434" s="13"/>
      <c r="KB434" s="13"/>
      <c r="KC434" s="13"/>
      <c r="KD434" s="13"/>
      <c r="KE434" s="13"/>
      <c r="KF434" s="13"/>
      <c r="KG434" s="13"/>
      <c r="KH434" s="13"/>
      <c r="KI434" s="13"/>
      <c r="KJ434" s="13"/>
      <c r="KK434" s="13"/>
      <c r="KL434" s="13"/>
      <c r="KM434" s="13"/>
      <c r="KN434" s="13"/>
      <c r="KO434" s="13"/>
      <c r="KP434" s="13"/>
      <c r="KQ434" s="13"/>
      <c r="KR434" s="13"/>
      <c r="KS434" s="13"/>
      <c r="KT434" s="13"/>
      <c r="KU434" s="13"/>
      <c r="KV434" s="13"/>
      <c r="KW434" s="13"/>
      <c r="KX434" s="13"/>
      <c r="KY434" s="13"/>
      <c r="KZ434" s="13"/>
      <c r="LA434" s="13"/>
      <c r="LB434" s="13"/>
      <c r="LC434" s="13"/>
      <c r="LD434" s="13"/>
      <c r="LE434" s="13"/>
      <c r="LF434" s="13"/>
      <c r="LG434" s="13"/>
      <c r="LH434" s="13"/>
      <c r="LI434" s="13"/>
      <c r="LJ434" s="13"/>
      <c r="LK434" s="13"/>
      <c r="LL434" s="13"/>
      <c r="LM434" s="13"/>
      <c r="LN434" s="13"/>
      <c r="LO434" s="13"/>
      <c r="LP434" s="13"/>
      <c r="LQ434" s="13"/>
      <c r="LR434" s="13"/>
      <c r="LS434" s="13"/>
      <c r="LT434" s="13"/>
      <c r="LU434" s="13"/>
      <c r="LV434" s="13"/>
      <c r="LW434" s="13"/>
      <c r="LX434" s="13"/>
      <c r="LY434" s="13"/>
      <c r="LZ434" s="13"/>
      <c r="MA434" s="13"/>
      <c r="MB434" s="13"/>
      <c r="MC434" s="13"/>
      <c r="MD434" s="13"/>
      <c r="ME434" s="13"/>
      <c r="MF434" s="13"/>
      <c r="MG434" s="13"/>
      <c r="MH434" s="13"/>
      <c r="MI434" s="13"/>
      <c r="MJ434" s="13"/>
      <c r="MK434" s="13"/>
      <c r="ML434" s="13"/>
      <c r="MM434" s="13"/>
      <c r="MN434" s="13"/>
      <c r="MO434" s="13"/>
      <c r="MP434" s="13"/>
      <c r="MQ434" s="13"/>
      <c r="MR434" s="13"/>
      <c r="MS434" s="13"/>
      <c r="MT434" s="13"/>
      <c r="MU434" s="13"/>
      <c r="MV434" s="13"/>
      <c r="MW434" s="13"/>
      <c r="MX434" s="13"/>
      <c r="MY434" s="13"/>
      <c r="MZ434" s="13"/>
      <c r="NA434" s="13"/>
      <c r="NB434" s="13"/>
      <c r="NC434" s="13"/>
      <c r="ND434" s="13"/>
      <c r="NE434" s="13"/>
      <c r="NF434" s="13"/>
      <c r="NG434" s="13"/>
      <c r="NH434" s="13"/>
      <c r="NI434" s="13"/>
      <c r="NJ434" s="13"/>
      <c r="NK434" s="13"/>
      <c r="NL434" s="13"/>
      <c r="NM434" s="13"/>
      <c r="NN434" s="13"/>
      <c r="NO434" s="13"/>
      <c r="NP434" s="13"/>
      <c r="NQ434" s="13"/>
      <c r="NR434" s="13"/>
      <c r="NS434" s="13"/>
      <c r="NT434" s="13"/>
      <c r="NU434" s="13"/>
      <c r="NV434" s="13"/>
      <c r="NW434" s="13"/>
      <c r="NX434" s="13"/>
      <c r="NY434" s="13"/>
      <c r="NZ434" s="13"/>
      <c r="OA434" s="13"/>
      <c r="OB434" s="13"/>
      <c r="OC434" s="13"/>
      <c r="OD434" s="13"/>
      <c r="OE434" s="13"/>
      <c r="OF434" s="13"/>
      <c r="OG434" s="13"/>
      <c r="OH434" s="13"/>
      <c r="OI434" s="13"/>
      <c r="OJ434" s="13"/>
      <c r="OK434" s="13"/>
      <c r="OL434" s="13"/>
      <c r="OM434" s="13"/>
      <c r="ON434" s="13"/>
      <c r="OO434" s="13"/>
      <c r="OP434" s="13"/>
      <c r="OQ434" s="13"/>
      <c r="OR434" s="13"/>
      <c r="OS434" s="13"/>
      <c r="OT434" s="13"/>
      <c r="OU434" s="13"/>
      <c r="OV434" s="13"/>
      <c r="OW434" s="13"/>
      <c r="OX434" s="13"/>
      <c r="OY434" s="13"/>
      <c r="OZ434" s="13"/>
      <c r="PA434" s="13"/>
      <c r="PB434" s="13"/>
      <c r="PC434" s="13"/>
      <c r="PD434" s="13"/>
      <c r="PE434" s="13"/>
      <c r="PF434" s="13"/>
      <c r="PG434" s="13"/>
      <c r="PH434" s="13"/>
      <c r="PI434" s="13"/>
      <c r="PJ434" s="13"/>
      <c r="PK434" s="13"/>
      <c r="PL434" s="13"/>
      <c r="PM434" s="13"/>
      <c r="PN434" s="13"/>
      <c r="PO434" s="13"/>
      <c r="PP434" s="13"/>
      <c r="PQ434" s="13"/>
      <c r="PR434" s="13"/>
      <c r="PS434" s="13"/>
      <c r="PT434" s="13"/>
      <c r="PU434" s="13"/>
      <c r="PV434" s="13"/>
      <c r="PW434" s="13"/>
      <c r="PX434" s="13"/>
      <c r="PY434" s="13"/>
      <c r="PZ434" s="13"/>
      <c r="QA434" s="13"/>
      <c r="QB434" s="13"/>
      <c r="QC434" s="13"/>
      <c r="QD434" s="13"/>
      <c r="QE434" s="13"/>
      <c r="QF434" s="13"/>
    </row>
    <row r="435" spans="8:448"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103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13"/>
      <c r="AZ435" s="13"/>
      <c r="BD435" s="157"/>
      <c r="BE435" s="158"/>
      <c r="BF435" s="76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  <c r="IN435" s="13"/>
      <c r="IO435" s="13"/>
      <c r="IP435" s="13"/>
      <c r="IQ435" s="13"/>
      <c r="IR435" s="13"/>
      <c r="IS435" s="13"/>
      <c r="IT435" s="13"/>
      <c r="IU435" s="13"/>
      <c r="IV435" s="13"/>
      <c r="IW435" s="13"/>
      <c r="IX435" s="13"/>
      <c r="IY435" s="13"/>
      <c r="IZ435" s="13"/>
      <c r="JA435" s="13"/>
      <c r="JB435" s="13"/>
      <c r="JC435" s="13"/>
      <c r="JD435" s="13"/>
      <c r="JE435" s="13"/>
      <c r="JF435" s="13"/>
      <c r="JG435" s="13"/>
      <c r="JH435" s="13"/>
      <c r="JI435" s="13"/>
      <c r="JJ435" s="13"/>
      <c r="JK435" s="13"/>
      <c r="JL435" s="13"/>
      <c r="JM435" s="13"/>
      <c r="JN435" s="13"/>
      <c r="JO435" s="13"/>
      <c r="JP435" s="13"/>
      <c r="JQ435" s="13"/>
      <c r="JR435" s="13"/>
      <c r="JS435" s="13"/>
      <c r="JT435" s="13"/>
      <c r="JU435" s="13"/>
      <c r="JV435" s="13"/>
      <c r="JW435" s="13"/>
      <c r="JX435" s="13"/>
      <c r="JY435" s="13"/>
      <c r="JZ435" s="13"/>
      <c r="KA435" s="13"/>
      <c r="KB435" s="13"/>
      <c r="KC435" s="13"/>
      <c r="KD435" s="13"/>
      <c r="KE435" s="13"/>
      <c r="KF435" s="13"/>
      <c r="KG435" s="13"/>
      <c r="KH435" s="13"/>
      <c r="KI435" s="13"/>
      <c r="KJ435" s="13"/>
      <c r="KK435" s="13"/>
      <c r="KL435" s="13"/>
      <c r="KM435" s="13"/>
      <c r="KN435" s="13"/>
      <c r="KO435" s="13"/>
      <c r="KP435" s="13"/>
      <c r="KQ435" s="13"/>
      <c r="KR435" s="13"/>
      <c r="KS435" s="13"/>
      <c r="KT435" s="13"/>
      <c r="KU435" s="13"/>
      <c r="KV435" s="13"/>
      <c r="KW435" s="13"/>
      <c r="KX435" s="13"/>
      <c r="KY435" s="13"/>
      <c r="KZ435" s="13"/>
      <c r="LA435" s="13"/>
      <c r="LB435" s="13"/>
      <c r="LC435" s="13"/>
      <c r="LD435" s="13"/>
      <c r="LE435" s="13"/>
      <c r="LF435" s="13"/>
      <c r="LG435" s="13"/>
      <c r="LH435" s="13"/>
      <c r="LI435" s="13"/>
      <c r="LJ435" s="13"/>
      <c r="LK435" s="13"/>
      <c r="LL435" s="13"/>
      <c r="LM435" s="13"/>
      <c r="LN435" s="13"/>
      <c r="LO435" s="13"/>
      <c r="LP435" s="13"/>
      <c r="LQ435" s="13"/>
      <c r="LR435" s="13"/>
      <c r="LS435" s="13"/>
      <c r="LT435" s="13"/>
      <c r="LU435" s="13"/>
      <c r="LV435" s="13"/>
      <c r="LW435" s="13"/>
      <c r="LX435" s="13"/>
      <c r="LY435" s="13"/>
      <c r="LZ435" s="13"/>
      <c r="MA435" s="13"/>
      <c r="MB435" s="13"/>
      <c r="MC435" s="13"/>
      <c r="MD435" s="13"/>
      <c r="ME435" s="13"/>
      <c r="MF435" s="13"/>
      <c r="MG435" s="13"/>
      <c r="MH435" s="13"/>
      <c r="MI435" s="13"/>
      <c r="MJ435" s="13"/>
      <c r="MK435" s="13"/>
      <c r="ML435" s="13"/>
      <c r="MM435" s="13"/>
      <c r="MN435" s="13"/>
      <c r="MO435" s="13"/>
      <c r="MP435" s="13"/>
      <c r="MQ435" s="13"/>
      <c r="MR435" s="13"/>
      <c r="MS435" s="13"/>
      <c r="MT435" s="13"/>
      <c r="MU435" s="13"/>
      <c r="MV435" s="13"/>
      <c r="MW435" s="13"/>
      <c r="MX435" s="13"/>
      <c r="MY435" s="13"/>
      <c r="MZ435" s="13"/>
      <c r="NA435" s="13"/>
      <c r="NB435" s="13"/>
      <c r="NC435" s="13"/>
      <c r="ND435" s="13"/>
      <c r="NE435" s="13"/>
      <c r="NF435" s="13"/>
      <c r="NG435" s="13"/>
      <c r="NH435" s="13"/>
      <c r="NI435" s="13"/>
      <c r="NJ435" s="13"/>
      <c r="NK435" s="13"/>
      <c r="NL435" s="13"/>
      <c r="NM435" s="13"/>
      <c r="NN435" s="13"/>
      <c r="NO435" s="13"/>
      <c r="NP435" s="13"/>
      <c r="NQ435" s="13"/>
      <c r="NR435" s="13"/>
      <c r="NS435" s="13"/>
      <c r="NT435" s="13"/>
      <c r="NU435" s="13"/>
      <c r="NV435" s="13"/>
      <c r="NW435" s="13"/>
      <c r="NX435" s="13"/>
      <c r="NY435" s="13"/>
      <c r="NZ435" s="13"/>
      <c r="OA435" s="13"/>
      <c r="OB435" s="13"/>
      <c r="OC435" s="13"/>
      <c r="OD435" s="13"/>
      <c r="OE435" s="13"/>
      <c r="OF435" s="13"/>
      <c r="OG435" s="13"/>
      <c r="OH435" s="13"/>
      <c r="OI435" s="13"/>
      <c r="OJ435" s="13"/>
      <c r="OK435" s="13"/>
      <c r="OL435" s="13"/>
      <c r="OM435" s="13"/>
      <c r="ON435" s="13"/>
      <c r="OO435" s="13"/>
      <c r="OP435" s="13"/>
      <c r="OQ435" s="13"/>
      <c r="OR435" s="13"/>
      <c r="OS435" s="13"/>
      <c r="OT435" s="13"/>
      <c r="OU435" s="13"/>
      <c r="OV435" s="13"/>
      <c r="OW435" s="13"/>
      <c r="OX435" s="13"/>
      <c r="OY435" s="13"/>
      <c r="OZ435" s="13"/>
      <c r="PA435" s="13"/>
      <c r="PB435" s="13"/>
      <c r="PC435" s="13"/>
      <c r="PD435" s="13"/>
      <c r="PE435" s="13"/>
      <c r="PF435" s="13"/>
      <c r="PG435" s="13"/>
      <c r="PH435" s="13"/>
      <c r="PI435" s="13"/>
      <c r="PJ435" s="13"/>
      <c r="PK435" s="13"/>
      <c r="PL435" s="13"/>
      <c r="PM435" s="13"/>
      <c r="PN435" s="13"/>
      <c r="PO435" s="13"/>
      <c r="PP435" s="13"/>
      <c r="PQ435" s="13"/>
      <c r="PR435" s="13"/>
      <c r="PS435" s="13"/>
      <c r="PT435" s="13"/>
      <c r="PU435" s="13"/>
      <c r="PV435" s="13"/>
      <c r="PW435" s="13"/>
      <c r="PX435" s="13"/>
      <c r="PY435" s="13"/>
      <c r="PZ435" s="13"/>
      <c r="QA435" s="13"/>
      <c r="QB435" s="13"/>
      <c r="QC435" s="13"/>
      <c r="QD435" s="13"/>
      <c r="QE435" s="13"/>
      <c r="QF435" s="13"/>
    </row>
    <row r="436" spans="8:448"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103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13"/>
      <c r="AZ436" s="13"/>
      <c r="BD436" s="157"/>
      <c r="BE436" s="158"/>
      <c r="BF436" s="76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13"/>
      <c r="IN436" s="13"/>
      <c r="IO436" s="13"/>
      <c r="IP436" s="13"/>
      <c r="IQ436" s="13"/>
      <c r="IR436" s="13"/>
      <c r="IS436" s="13"/>
      <c r="IT436" s="13"/>
      <c r="IU436" s="13"/>
      <c r="IV436" s="13"/>
      <c r="IW436" s="13"/>
      <c r="IX436" s="13"/>
      <c r="IY436" s="13"/>
      <c r="IZ436" s="13"/>
      <c r="JA436" s="13"/>
      <c r="JB436" s="13"/>
      <c r="JC436" s="13"/>
      <c r="JD436" s="13"/>
      <c r="JE436" s="13"/>
      <c r="JF436" s="13"/>
      <c r="JG436" s="13"/>
      <c r="JH436" s="13"/>
      <c r="JI436" s="13"/>
      <c r="JJ436" s="13"/>
      <c r="JK436" s="13"/>
      <c r="JL436" s="13"/>
      <c r="JM436" s="13"/>
      <c r="JN436" s="13"/>
      <c r="JO436" s="13"/>
      <c r="JP436" s="13"/>
      <c r="JQ436" s="13"/>
      <c r="JR436" s="13"/>
      <c r="JS436" s="13"/>
      <c r="JT436" s="13"/>
      <c r="JU436" s="13"/>
      <c r="JV436" s="13"/>
      <c r="JW436" s="13"/>
      <c r="JX436" s="13"/>
      <c r="JY436" s="13"/>
      <c r="JZ436" s="13"/>
      <c r="KA436" s="13"/>
      <c r="KB436" s="13"/>
      <c r="KC436" s="13"/>
      <c r="KD436" s="13"/>
      <c r="KE436" s="13"/>
      <c r="KF436" s="13"/>
      <c r="KG436" s="13"/>
      <c r="KH436" s="13"/>
      <c r="KI436" s="13"/>
      <c r="KJ436" s="13"/>
      <c r="KK436" s="13"/>
      <c r="KL436" s="13"/>
      <c r="KM436" s="13"/>
      <c r="KN436" s="13"/>
      <c r="KO436" s="13"/>
      <c r="KP436" s="13"/>
      <c r="KQ436" s="13"/>
      <c r="KR436" s="13"/>
      <c r="KS436" s="13"/>
      <c r="KT436" s="13"/>
      <c r="KU436" s="13"/>
      <c r="KV436" s="13"/>
      <c r="KW436" s="13"/>
      <c r="KX436" s="13"/>
      <c r="KY436" s="13"/>
      <c r="KZ436" s="13"/>
      <c r="LA436" s="13"/>
      <c r="LB436" s="13"/>
      <c r="LC436" s="13"/>
      <c r="LD436" s="13"/>
      <c r="LE436" s="13"/>
      <c r="LF436" s="13"/>
      <c r="LG436" s="13"/>
      <c r="LH436" s="13"/>
      <c r="LI436" s="13"/>
      <c r="LJ436" s="13"/>
      <c r="LK436" s="13"/>
      <c r="LL436" s="13"/>
      <c r="LM436" s="13"/>
      <c r="LN436" s="13"/>
      <c r="LO436" s="13"/>
      <c r="LP436" s="13"/>
      <c r="LQ436" s="13"/>
      <c r="LR436" s="13"/>
      <c r="LS436" s="13"/>
      <c r="LT436" s="13"/>
      <c r="LU436" s="13"/>
      <c r="LV436" s="13"/>
      <c r="LW436" s="13"/>
      <c r="LX436" s="13"/>
      <c r="LY436" s="13"/>
      <c r="LZ436" s="13"/>
      <c r="MA436" s="13"/>
      <c r="MB436" s="13"/>
      <c r="MC436" s="13"/>
      <c r="MD436" s="13"/>
      <c r="ME436" s="13"/>
      <c r="MF436" s="13"/>
      <c r="MG436" s="13"/>
      <c r="MH436" s="13"/>
      <c r="MI436" s="13"/>
      <c r="MJ436" s="13"/>
      <c r="MK436" s="13"/>
      <c r="ML436" s="13"/>
      <c r="MM436" s="13"/>
      <c r="MN436" s="13"/>
      <c r="MO436" s="13"/>
      <c r="MP436" s="13"/>
      <c r="MQ436" s="13"/>
      <c r="MR436" s="13"/>
      <c r="MS436" s="13"/>
      <c r="MT436" s="13"/>
      <c r="MU436" s="13"/>
      <c r="MV436" s="13"/>
      <c r="MW436" s="13"/>
      <c r="MX436" s="13"/>
      <c r="MY436" s="13"/>
      <c r="MZ436" s="13"/>
      <c r="NA436" s="13"/>
      <c r="NB436" s="13"/>
      <c r="NC436" s="13"/>
      <c r="ND436" s="13"/>
      <c r="NE436" s="13"/>
      <c r="NF436" s="13"/>
      <c r="NG436" s="13"/>
      <c r="NH436" s="13"/>
      <c r="NI436" s="13"/>
      <c r="NJ436" s="13"/>
      <c r="NK436" s="13"/>
      <c r="NL436" s="13"/>
      <c r="NM436" s="13"/>
      <c r="NN436" s="13"/>
      <c r="NO436" s="13"/>
      <c r="NP436" s="13"/>
      <c r="NQ436" s="13"/>
      <c r="NR436" s="13"/>
      <c r="NS436" s="13"/>
      <c r="NT436" s="13"/>
      <c r="NU436" s="13"/>
      <c r="NV436" s="13"/>
      <c r="NW436" s="13"/>
      <c r="NX436" s="13"/>
      <c r="NY436" s="13"/>
      <c r="NZ436" s="13"/>
      <c r="OA436" s="13"/>
      <c r="OB436" s="13"/>
      <c r="OC436" s="13"/>
      <c r="OD436" s="13"/>
      <c r="OE436" s="13"/>
      <c r="OF436" s="13"/>
      <c r="OG436" s="13"/>
      <c r="OH436" s="13"/>
      <c r="OI436" s="13"/>
      <c r="OJ436" s="13"/>
      <c r="OK436" s="13"/>
      <c r="OL436" s="13"/>
      <c r="OM436" s="13"/>
      <c r="ON436" s="13"/>
      <c r="OO436" s="13"/>
      <c r="OP436" s="13"/>
      <c r="OQ436" s="13"/>
      <c r="OR436" s="13"/>
      <c r="OS436" s="13"/>
      <c r="OT436" s="13"/>
      <c r="OU436" s="13"/>
      <c r="OV436" s="13"/>
      <c r="OW436" s="13"/>
      <c r="OX436" s="13"/>
      <c r="OY436" s="13"/>
      <c r="OZ436" s="13"/>
      <c r="PA436" s="13"/>
      <c r="PB436" s="13"/>
      <c r="PC436" s="13"/>
      <c r="PD436" s="13"/>
      <c r="PE436" s="13"/>
      <c r="PF436" s="13"/>
      <c r="PG436" s="13"/>
      <c r="PH436" s="13"/>
      <c r="PI436" s="13"/>
      <c r="PJ436" s="13"/>
      <c r="PK436" s="13"/>
      <c r="PL436" s="13"/>
      <c r="PM436" s="13"/>
      <c r="PN436" s="13"/>
      <c r="PO436" s="13"/>
      <c r="PP436" s="13"/>
      <c r="PQ436" s="13"/>
      <c r="PR436" s="13"/>
      <c r="PS436" s="13"/>
      <c r="PT436" s="13"/>
      <c r="PU436" s="13"/>
      <c r="PV436" s="13"/>
      <c r="PW436" s="13"/>
      <c r="PX436" s="13"/>
      <c r="PY436" s="13"/>
      <c r="PZ436" s="13"/>
      <c r="QA436" s="13"/>
      <c r="QB436" s="13"/>
      <c r="QC436" s="13"/>
      <c r="QD436" s="13"/>
      <c r="QE436" s="13"/>
      <c r="QF436" s="13"/>
    </row>
    <row r="437" spans="8:448"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103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13"/>
      <c r="AZ437" s="13"/>
      <c r="BD437" s="157"/>
      <c r="BE437" s="158"/>
      <c r="BF437" s="76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13"/>
      <c r="IN437" s="13"/>
      <c r="IO437" s="13"/>
      <c r="IP437" s="13"/>
      <c r="IQ437" s="13"/>
      <c r="IR437" s="13"/>
      <c r="IS437" s="13"/>
      <c r="IT437" s="13"/>
      <c r="IU437" s="13"/>
      <c r="IV437" s="13"/>
      <c r="IW437" s="13"/>
      <c r="IX437" s="13"/>
      <c r="IY437" s="13"/>
      <c r="IZ437" s="13"/>
      <c r="JA437" s="13"/>
      <c r="JB437" s="13"/>
      <c r="JC437" s="13"/>
      <c r="JD437" s="13"/>
      <c r="JE437" s="13"/>
      <c r="JF437" s="13"/>
      <c r="JG437" s="13"/>
      <c r="JH437" s="13"/>
      <c r="JI437" s="13"/>
      <c r="JJ437" s="13"/>
      <c r="JK437" s="13"/>
      <c r="JL437" s="13"/>
      <c r="JM437" s="13"/>
      <c r="JN437" s="13"/>
      <c r="JO437" s="13"/>
      <c r="JP437" s="13"/>
      <c r="JQ437" s="13"/>
      <c r="JR437" s="13"/>
      <c r="JS437" s="13"/>
      <c r="JT437" s="13"/>
      <c r="JU437" s="13"/>
      <c r="JV437" s="13"/>
      <c r="JW437" s="13"/>
      <c r="JX437" s="13"/>
      <c r="JY437" s="13"/>
      <c r="JZ437" s="13"/>
      <c r="KA437" s="13"/>
      <c r="KB437" s="13"/>
      <c r="KC437" s="13"/>
      <c r="KD437" s="13"/>
      <c r="KE437" s="13"/>
      <c r="KF437" s="13"/>
      <c r="KG437" s="13"/>
      <c r="KH437" s="13"/>
      <c r="KI437" s="13"/>
      <c r="KJ437" s="13"/>
      <c r="KK437" s="13"/>
      <c r="KL437" s="13"/>
      <c r="KM437" s="13"/>
      <c r="KN437" s="13"/>
      <c r="KO437" s="13"/>
      <c r="KP437" s="13"/>
      <c r="KQ437" s="13"/>
      <c r="KR437" s="13"/>
      <c r="KS437" s="13"/>
      <c r="KT437" s="13"/>
      <c r="KU437" s="13"/>
      <c r="KV437" s="13"/>
      <c r="KW437" s="13"/>
      <c r="KX437" s="13"/>
      <c r="KY437" s="13"/>
      <c r="KZ437" s="13"/>
      <c r="LA437" s="13"/>
      <c r="LB437" s="13"/>
      <c r="LC437" s="13"/>
      <c r="LD437" s="13"/>
      <c r="LE437" s="13"/>
      <c r="LF437" s="13"/>
      <c r="LG437" s="13"/>
      <c r="LH437" s="13"/>
      <c r="LI437" s="13"/>
      <c r="LJ437" s="13"/>
      <c r="LK437" s="13"/>
      <c r="LL437" s="13"/>
      <c r="LM437" s="13"/>
      <c r="LN437" s="13"/>
      <c r="LO437" s="13"/>
      <c r="LP437" s="13"/>
      <c r="LQ437" s="13"/>
      <c r="LR437" s="13"/>
      <c r="LS437" s="13"/>
      <c r="LT437" s="13"/>
      <c r="LU437" s="13"/>
      <c r="LV437" s="13"/>
      <c r="LW437" s="13"/>
      <c r="LX437" s="13"/>
      <c r="LY437" s="13"/>
      <c r="LZ437" s="13"/>
      <c r="MA437" s="13"/>
      <c r="MB437" s="13"/>
      <c r="MC437" s="13"/>
      <c r="MD437" s="13"/>
      <c r="ME437" s="13"/>
      <c r="MF437" s="13"/>
      <c r="MG437" s="13"/>
      <c r="MH437" s="13"/>
      <c r="MI437" s="13"/>
      <c r="MJ437" s="13"/>
      <c r="MK437" s="13"/>
      <c r="ML437" s="13"/>
      <c r="MM437" s="13"/>
      <c r="MN437" s="13"/>
      <c r="MO437" s="13"/>
      <c r="MP437" s="13"/>
      <c r="MQ437" s="13"/>
      <c r="MR437" s="13"/>
      <c r="MS437" s="13"/>
      <c r="MT437" s="13"/>
      <c r="MU437" s="13"/>
      <c r="MV437" s="13"/>
      <c r="MW437" s="13"/>
      <c r="MX437" s="13"/>
      <c r="MY437" s="13"/>
      <c r="MZ437" s="13"/>
      <c r="NA437" s="13"/>
      <c r="NB437" s="13"/>
      <c r="NC437" s="13"/>
      <c r="ND437" s="13"/>
      <c r="NE437" s="13"/>
      <c r="NF437" s="13"/>
      <c r="NG437" s="13"/>
      <c r="NH437" s="13"/>
      <c r="NI437" s="13"/>
      <c r="NJ437" s="13"/>
      <c r="NK437" s="13"/>
      <c r="NL437" s="13"/>
      <c r="NM437" s="13"/>
      <c r="NN437" s="13"/>
      <c r="NO437" s="13"/>
      <c r="NP437" s="13"/>
      <c r="NQ437" s="13"/>
      <c r="NR437" s="13"/>
      <c r="NS437" s="13"/>
      <c r="NT437" s="13"/>
      <c r="NU437" s="13"/>
      <c r="NV437" s="13"/>
      <c r="NW437" s="13"/>
      <c r="NX437" s="13"/>
      <c r="NY437" s="13"/>
      <c r="NZ437" s="13"/>
      <c r="OA437" s="13"/>
      <c r="OB437" s="13"/>
      <c r="OC437" s="13"/>
      <c r="OD437" s="13"/>
      <c r="OE437" s="13"/>
      <c r="OF437" s="13"/>
      <c r="OG437" s="13"/>
      <c r="OH437" s="13"/>
      <c r="OI437" s="13"/>
      <c r="OJ437" s="13"/>
      <c r="OK437" s="13"/>
      <c r="OL437" s="13"/>
      <c r="OM437" s="13"/>
      <c r="ON437" s="13"/>
      <c r="OO437" s="13"/>
      <c r="OP437" s="13"/>
      <c r="OQ437" s="13"/>
      <c r="OR437" s="13"/>
      <c r="OS437" s="13"/>
      <c r="OT437" s="13"/>
      <c r="OU437" s="13"/>
      <c r="OV437" s="13"/>
      <c r="OW437" s="13"/>
      <c r="OX437" s="13"/>
      <c r="OY437" s="13"/>
      <c r="OZ437" s="13"/>
      <c r="PA437" s="13"/>
      <c r="PB437" s="13"/>
      <c r="PC437" s="13"/>
      <c r="PD437" s="13"/>
      <c r="PE437" s="13"/>
      <c r="PF437" s="13"/>
      <c r="PG437" s="13"/>
      <c r="PH437" s="13"/>
      <c r="PI437" s="13"/>
      <c r="PJ437" s="13"/>
      <c r="PK437" s="13"/>
      <c r="PL437" s="13"/>
      <c r="PM437" s="13"/>
      <c r="PN437" s="13"/>
      <c r="PO437" s="13"/>
      <c r="PP437" s="13"/>
      <c r="PQ437" s="13"/>
      <c r="PR437" s="13"/>
      <c r="PS437" s="13"/>
      <c r="PT437" s="13"/>
      <c r="PU437" s="13"/>
      <c r="PV437" s="13"/>
      <c r="PW437" s="13"/>
      <c r="PX437" s="13"/>
      <c r="PY437" s="13"/>
      <c r="PZ437" s="13"/>
      <c r="QA437" s="13"/>
      <c r="QB437" s="13"/>
      <c r="QC437" s="13"/>
      <c r="QD437" s="13"/>
      <c r="QE437" s="13"/>
      <c r="QF437" s="13"/>
    </row>
    <row r="438" spans="8:448"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103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13"/>
      <c r="AZ438" s="13"/>
      <c r="BD438" s="157"/>
      <c r="BE438" s="158"/>
      <c r="BF438" s="76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13"/>
      <c r="IN438" s="13"/>
      <c r="IO438" s="13"/>
      <c r="IP438" s="13"/>
      <c r="IQ438" s="13"/>
      <c r="IR438" s="13"/>
      <c r="IS438" s="13"/>
      <c r="IT438" s="13"/>
      <c r="IU438" s="13"/>
      <c r="IV438" s="13"/>
      <c r="IW438" s="13"/>
      <c r="IX438" s="13"/>
      <c r="IY438" s="13"/>
      <c r="IZ438" s="13"/>
      <c r="JA438" s="13"/>
      <c r="JB438" s="13"/>
      <c r="JC438" s="13"/>
      <c r="JD438" s="13"/>
      <c r="JE438" s="13"/>
      <c r="JF438" s="13"/>
      <c r="JG438" s="13"/>
      <c r="JH438" s="13"/>
      <c r="JI438" s="13"/>
      <c r="JJ438" s="13"/>
      <c r="JK438" s="13"/>
      <c r="JL438" s="13"/>
      <c r="JM438" s="13"/>
      <c r="JN438" s="13"/>
      <c r="JO438" s="13"/>
      <c r="JP438" s="13"/>
      <c r="JQ438" s="13"/>
      <c r="JR438" s="13"/>
      <c r="JS438" s="13"/>
      <c r="JT438" s="13"/>
      <c r="JU438" s="13"/>
      <c r="JV438" s="13"/>
      <c r="JW438" s="13"/>
      <c r="JX438" s="13"/>
      <c r="JY438" s="13"/>
      <c r="JZ438" s="13"/>
      <c r="KA438" s="13"/>
      <c r="KB438" s="13"/>
      <c r="KC438" s="13"/>
      <c r="KD438" s="13"/>
      <c r="KE438" s="13"/>
      <c r="KF438" s="13"/>
      <c r="KG438" s="13"/>
      <c r="KH438" s="13"/>
      <c r="KI438" s="13"/>
      <c r="KJ438" s="13"/>
      <c r="KK438" s="13"/>
      <c r="KL438" s="13"/>
      <c r="KM438" s="13"/>
      <c r="KN438" s="13"/>
      <c r="KO438" s="13"/>
      <c r="KP438" s="13"/>
      <c r="KQ438" s="13"/>
      <c r="KR438" s="13"/>
      <c r="KS438" s="13"/>
      <c r="KT438" s="13"/>
      <c r="KU438" s="13"/>
      <c r="KV438" s="13"/>
      <c r="KW438" s="13"/>
      <c r="KX438" s="13"/>
      <c r="KY438" s="13"/>
      <c r="KZ438" s="13"/>
      <c r="LA438" s="13"/>
      <c r="LB438" s="13"/>
      <c r="LC438" s="13"/>
      <c r="LD438" s="13"/>
      <c r="LE438" s="13"/>
      <c r="LF438" s="13"/>
      <c r="LG438" s="13"/>
      <c r="LH438" s="13"/>
      <c r="LI438" s="13"/>
      <c r="LJ438" s="13"/>
      <c r="LK438" s="13"/>
      <c r="LL438" s="13"/>
      <c r="LM438" s="13"/>
      <c r="LN438" s="13"/>
      <c r="LO438" s="13"/>
      <c r="LP438" s="13"/>
      <c r="LQ438" s="13"/>
      <c r="LR438" s="13"/>
      <c r="LS438" s="13"/>
      <c r="LT438" s="13"/>
      <c r="LU438" s="13"/>
      <c r="LV438" s="13"/>
      <c r="LW438" s="13"/>
      <c r="LX438" s="13"/>
      <c r="LY438" s="13"/>
      <c r="LZ438" s="13"/>
      <c r="MA438" s="13"/>
      <c r="MB438" s="13"/>
      <c r="MC438" s="13"/>
      <c r="MD438" s="13"/>
      <c r="ME438" s="13"/>
      <c r="MF438" s="13"/>
      <c r="MG438" s="13"/>
      <c r="MH438" s="13"/>
      <c r="MI438" s="13"/>
      <c r="MJ438" s="13"/>
      <c r="MK438" s="13"/>
      <c r="ML438" s="13"/>
      <c r="MM438" s="13"/>
      <c r="MN438" s="13"/>
      <c r="MO438" s="13"/>
      <c r="MP438" s="13"/>
      <c r="MQ438" s="13"/>
      <c r="MR438" s="13"/>
      <c r="MS438" s="13"/>
      <c r="MT438" s="13"/>
      <c r="MU438" s="13"/>
      <c r="MV438" s="13"/>
      <c r="MW438" s="13"/>
      <c r="MX438" s="13"/>
      <c r="MY438" s="13"/>
      <c r="MZ438" s="13"/>
      <c r="NA438" s="13"/>
      <c r="NB438" s="13"/>
      <c r="NC438" s="13"/>
      <c r="ND438" s="13"/>
      <c r="NE438" s="13"/>
      <c r="NF438" s="13"/>
      <c r="NG438" s="13"/>
      <c r="NH438" s="13"/>
      <c r="NI438" s="13"/>
      <c r="NJ438" s="13"/>
      <c r="NK438" s="13"/>
      <c r="NL438" s="13"/>
      <c r="NM438" s="13"/>
      <c r="NN438" s="13"/>
      <c r="NO438" s="13"/>
      <c r="NP438" s="13"/>
      <c r="NQ438" s="13"/>
      <c r="NR438" s="13"/>
      <c r="NS438" s="13"/>
      <c r="NT438" s="13"/>
      <c r="NU438" s="13"/>
      <c r="NV438" s="13"/>
      <c r="NW438" s="13"/>
      <c r="NX438" s="13"/>
      <c r="NY438" s="13"/>
      <c r="NZ438" s="13"/>
      <c r="OA438" s="13"/>
      <c r="OB438" s="13"/>
      <c r="OC438" s="13"/>
      <c r="OD438" s="13"/>
      <c r="OE438" s="13"/>
      <c r="OF438" s="13"/>
      <c r="OG438" s="13"/>
      <c r="OH438" s="13"/>
      <c r="OI438" s="13"/>
      <c r="OJ438" s="13"/>
      <c r="OK438" s="13"/>
      <c r="OL438" s="13"/>
      <c r="OM438" s="13"/>
      <c r="ON438" s="13"/>
      <c r="OO438" s="13"/>
      <c r="OP438" s="13"/>
      <c r="OQ438" s="13"/>
      <c r="OR438" s="13"/>
      <c r="OS438" s="13"/>
      <c r="OT438" s="13"/>
      <c r="OU438" s="13"/>
      <c r="OV438" s="13"/>
      <c r="OW438" s="13"/>
      <c r="OX438" s="13"/>
      <c r="OY438" s="13"/>
      <c r="OZ438" s="13"/>
      <c r="PA438" s="13"/>
      <c r="PB438" s="13"/>
      <c r="PC438" s="13"/>
      <c r="PD438" s="13"/>
      <c r="PE438" s="13"/>
      <c r="PF438" s="13"/>
      <c r="PG438" s="13"/>
      <c r="PH438" s="13"/>
      <c r="PI438" s="13"/>
      <c r="PJ438" s="13"/>
      <c r="PK438" s="13"/>
      <c r="PL438" s="13"/>
      <c r="PM438" s="13"/>
      <c r="PN438" s="13"/>
      <c r="PO438" s="13"/>
      <c r="PP438" s="13"/>
      <c r="PQ438" s="13"/>
      <c r="PR438" s="13"/>
      <c r="PS438" s="13"/>
      <c r="PT438" s="13"/>
      <c r="PU438" s="13"/>
      <c r="PV438" s="13"/>
      <c r="PW438" s="13"/>
      <c r="PX438" s="13"/>
      <c r="PY438" s="13"/>
      <c r="PZ438" s="13"/>
      <c r="QA438" s="13"/>
      <c r="QB438" s="13"/>
      <c r="QC438" s="13"/>
      <c r="QD438" s="13"/>
      <c r="QE438" s="13"/>
      <c r="QF438" s="13"/>
    </row>
    <row r="439" spans="8:448"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103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13"/>
      <c r="AZ439" s="13"/>
      <c r="BD439" s="157"/>
      <c r="BE439" s="158"/>
      <c r="BF439" s="76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13"/>
      <c r="IN439" s="13"/>
      <c r="IO439" s="13"/>
      <c r="IP439" s="13"/>
      <c r="IQ439" s="13"/>
      <c r="IR439" s="13"/>
      <c r="IS439" s="13"/>
      <c r="IT439" s="13"/>
      <c r="IU439" s="13"/>
      <c r="IV439" s="13"/>
      <c r="IW439" s="13"/>
      <c r="IX439" s="13"/>
      <c r="IY439" s="13"/>
      <c r="IZ439" s="13"/>
      <c r="JA439" s="13"/>
      <c r="JB439" s="13"/>
      <c r="JC439" s="13"/>
      <c r="JD439" s="13"/>
      <c r="JE439" s="13"/>
      <c r="JF439" s="13"/>
      <c r="JG439" s="13"/>
      <c r="JH439" s="13"/>
      <c r="JI439" s="13"/>
      <c r="JJ439" s="13"/>
      <c r="JK439" s="13"/>
      <c r="JL439" s="13"/>
      <c r="JM439" s="13"/>
      <c r="JN439" s="13"/>
      <c r="JO439" s="13"/>
      <c r="JP439" s="13"/>
      <c r="JQ439" s="13"/>
      <c r="JR439" s="13"/>
      <c r="JS439" s="13"/>
      <c r="JT439" s="13"/>
      <c r="JU439" s="13"/>
      <c r="JV439" s="13"/>
      <c r="JW439" s="13"/>
      <c r="JX439" s="13"/>
      <c r="JY439" s="13"/>
      <c r="JZ439" s="13"/>
      <c r="KA439" s="13"/>
      <c r="KB439" s="13"/>
      <c r="KC439" s="13"/>
      <c r="KD439" s="13"/>
      <c r="KE439" s="13"/>
      <c r="KF439" s="13"/>
      <c r="KG439" s="13"/>
      <c r="KH439" s="13"/>
      <c r="KI439" s="13"/>
      <c r="KJ439" s="13"/>
      <c r="KK439" s="13"/>
      <c r="KL439" s="13"/>
      <c r="KM439" s="13"/>
      <c r="KN439" s="13"/>
      <c r="KO439" s="13"/>
      <c r="KP439" s="13"/>
      <c r="KQ439" s="13"/>
      <c r="KR439" s="13"/>
      <c r="KS439" s="13"/>
      <c r="KT439" s="13"/>
      <c r="KU439" s="13"/>
      <c r="KV439" s="13"/>
      <c r="KW439" s="13"/>
      <c r="KX439" s="13"/>
      <c r="KY439" s="13"/>
      <c r="KZ439" s="13"/>
      <c r="LA439" s="13"/>
      <c r="LB439" s="13"/>
      <c r="LC439" s="13"/>
      <c r="LD439" s="13"/>
      <c r="LE439" s="13"/>
      <c r="LF439" s="13"/>
      <c r="LG439" s="13"/>
      <c r="LH439" s="13"/>
      <c r="LI439" s="13"/>
      <c r="LJ439" s="13"/>
      <c r="LK439" s="13"/>
      <c r="LL439" s="13"/>
      <c r="LM439" s="13"/>
      <c r="LN439" s="13"/>
      <c r="LO439" s="13"/>
      <c r="LP439" s="13"/>
      <c r="LQ439" s="13"/>
      <c r="LR439" s="13"/>
      <c r="LS439" s="13"/>
      <c r="LT439" s="13"/>
      <c r="LU439" s="13"/>
      <c r="LV439" s="13"/>
      <c r="LW439" s="13"/>
      <c r="LX439" s="13"/>
      <c r="LY439" s="13"/>
      <c r="LZ439" s="13"/>
      <c r="MA439" s="13"/>
      <c r="MB439" s="13"/>
      <c r="MC439" s="13"/>
      <c r="MD439" s="13"/>
      <c r="ME439" s="13"/>
      <c r="MF439" s="13"/>
      <c r="MG439" s="13"/>
      <c r="MH439" s="13"/>
      <c r="MI439" s="13"/>
      <c r="MJ439" s="13"/>
      <c r="MK439" s="13"/>
      <c r="ML439" s="13"/>
      <c r="MM439" s="13"/>
      <c r="MN439" s="13"/>
      <c r="MO439" s="13"/>
      <c r="MP439" s="13"/>
      <c r="MQ439" s="13"/>
      <c r="MR439" s="13"/>
      <c r="MS439" s="13"/>
      <c r="MT439" s="13"/>
      <c r="MU439" s="13"/>
      <c r="MV439" s="13"/>
      <c r="MW439" s="13"/>
      <c r="MX439" s="13"/>
      <c r="MY439" s="13"/>
      <c r="MZ439" s="13"/>
      <c r="NA439" s="13"/>
      <c r="NB439" s="13"/>
      <c r="NC439" s="13"/>
      <c r="ND439" s="13"/>
      <c r="NE439" s="13"/>
      <c r="NF439" s="13"/>
      <c r="NG439" s="13"/>
      <c r="NH439" s="13"/>
      <c r="NI439" s="13"/>
      <c r="NJ439" s="13"/>
      <c r="NK439" s="13"/>
      <c r="NL439" s="13"/>
      <c r="NM439" s="13"/>
      <c r="NN439" s="13"/>
      <c r="NO439" s="13"/>
      <c r="NP439" s="13"/>
      <c r="NQ439" s="13"/>
      <c r="NR439" s="13"/>
      <c r="NS439" s="13"/>
      <c r="NT439" s="13"/>
      <c r="NU439" s="13"/>
      <c r="NV439" s="13"/>
      <c r="NW439" s="13"/>
      <c r="NX439" s="13"/>
      <c r="NY439" s="13"/>
      <c r="NZ439" s="13"/>
      <c r="OA439" s="13"/>
      <c r="OB439" s="13"/>
      <c r="OC439" s="13"/>
      <c r="OD439" s="13"/>
      <c r="OE439" s="13"/>
      <c r="OF439" s="13"/>
      <c r="OG439" s="13"/>
      <c r="OH439" s="13"/>
      <c r="OI439" s="13"/>
      <c r="OJ439" s="13"/>
      <c r="OK439" s="13"/>
      <c r="OL439" s="13"/>
      <c r="OM439" s="13"/>
      <c r="ON439" s="13"/>
      <c r="OO439" s="13"/>
      <c r="OP439" s="13"/>
      <c r="OQ439" s="13"/>
      <c r="OR439" s="13"/>
      <c r="OS439" s="13"/>
      <c r="OT439" s="13"/>
      <c r="OU439" s="13"/>
      <c r="OV439" s="13"/>
      <c r="OW439" s="13"/>
      <c r="OX439" s="13"/>
      <c r="OY439" s="13"/>
      <c r="OZ439" s="13"/>
      <c r="PA439" s="13"/>
      <c r="PB439" s="13"/>
      <c r="PC439" s="13"/>
      <c r="PD439" s="13"/>
      <c r="PE439" s="13"/>
      <c r="PF439" s="13"/>
      <c r="PG439" s="13"/>
      <c r="PH439" s="13"/>
      <c r="PI439" s="13"/>
      <c r="PJ439" s="13"/>
      <c r="PK439" s="13"/>
      <c r="PL439" s="13"/>
      <c r="PM439" s="13"/>
      <c r="PN439" s="13"/>
      <c r="PO439" s="13"/>
      <c r="PP439" s="13"/>
      <c r="PQ439" s="13"/>
      <c r="PR439" s="13"/>
      <c r="PS439" s="13"/>
      <c r="PT439" s="13"/>
      <c r="PU439" s="13"/>
      <c r="PV439" s="13"/>
      <c r="PW439" s="13"/>
      <c r="PX439" s="13"/>
      <c r="PY439" s="13"/>
      <c r="PZ439" s="13"/>
      <c r="QA439" s="13"/>
      <c r="QB439" s="13"/>
      <c r="QC439" s="13"/>
      <c r="QD439" s="13"/>
      <c r="QE439" s="13"/>
      <c r="QF439" s="13"/>
    </row>
    <row r="440" spans="8:448"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103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13"/>
      <c r="AZ440" s="13"/>
      <c r="BD440" s="157"/>
      <c r="BE440" s="158"/>
      <c r="BF440" s="76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13"/>
      <c r="IN440" s="13"/>
      <c r="IO440" s="13"/>
      <c r="IP440" s="13"/>
      <c r="IQ440" s="13"/>
      <c r="IR440" s="13"/>
      <c r="IS440" s="13"/>
      <c r="IT440" s="13"/>
      <c r="IU440" s="13"/>
      <c r="IV440" s="13"/>
      <c r="IW440" s="13"/>
      <c r="IX440" s="13"/>
      <c r="IY440" s="13"/>
      <c r="IZ440" s="13"/>
      <c r="JA440" s="13"/>
      <c r="JB440" s="13"/>
      <c r="JC440" s="13"/>
      <c r="JD440" s="13"/>
      <c r="JE440" s="13"/>
      <c r="JF440" s="13"/>
      <c r="JG440" s="13"/>
      <c r="JH440" s="13"/>
      <c r="JI440" s="13"/>
      <c r="JJ440" s="13"/>
      <c r="JK440" s="13"/>
      <c r="JL440" s="13"/>
      <c r="JM440" s="13"/>
      <c r="JN440" s="13"/>
      <c r="JO440" s="13"/>
      <c r="JP440" s="13"/>
      <c r="JQ440" s="13"/>
      <c r="JR440" s="13"/>
      <c r="JS440" s="13"/>
      <c r="JT440" s="13"/>
      <c r="JU440" s="13"/>
      <c r="JV440" s="13"/>
      <c r="JW440" s="13"/>
      <c r="JX440" s="13"/>
      <c r="JY440" s="13"/>
      <c r="JZ440" s="13"/>
      <c r="KA440" s="13"/>
      <c r="KB440" s="13"/>
      <c r="KC440" s="13"/>
      <c r="KD440" s="13"/>
      <c r="KE440" s="13"/>
      <c r="KF440" s="13"/>
      <c r="KG440" s="13"/>
      <c r="KH440" s="13"/>
      <c r="KI440" s="13"/>
      <c r="KJ440" s="13"/>
      <c r="KK440" s="13"/>
      <c r="KL440" s="13"/>
      <c r="KM440" s="13"/>
      <c r="KN440" s="13"/>
      <c r="KO440" s="13"/>
      <c r="KP440" s="13"/>
      <c r="KQ440" s="13"/>
      <c r="KR440" s="13"/>
      <c r="KS440" s="13"/>
      <c r="KT440" s="13"/>
      <c r="KU440" s="13"/>
      <c r="KV440" s="13"/>
      <c r="KW440" s="13"/>
      <c r="KX440" s="13"/>
      <c r="KY440" s="13"/>
      <c r="KZ440" s="13"/>
      <c r="LA440" s="13"/>
      <c r="LB440" s="13"/>
      <c r="LC440" s="13"/>
      <c r="LD440" s="13"/>
      <c r="LE440" s="13"/>
      <c r="LF440" s="13"/>
      <c r="LG440" s="13"/>
      <c r="LH440" s="13"/>
      <c r="LI440" s="13"/>
      <c r="LJ440" s="13"/>
      <c r="LK440" s="13"/>
      <c r="LL440" s="13"/>
      <c r="LM440" s="13"/>
      <c r="LN440" s="13"/>
      <c r="LO440" s="13"/>
      <c r="LP440" s="13"/>
      <c r="LQ440" s="13"/>
      <c r="LR440" s="13"/>
      <c r="LS440" s="13"/>
      <c r="LT440" s="13"/>
      <c r="LU440" s="13"/>
      <c r="LV440" s="13"/>
      <c r="LW440" s="13"/>
      <c r="LX440" s="13"/>
      <c r="LY440" s="13"/>
      <c r="LZ440" s="13"/>
      <c r="MA440" s="13"/>
      <c r="MB440" s="13"/>
      <c r="MC440" s="13"/>
      <c r="MD440" s="13"/>
      <c r="ME440" s="13"/>
      <c r="MF440" s="13"/>
      <c r="MG440" s="13"/>
      <c r="MH440" s="13"/>
      <c r="MI440" s="13"/>
      <c r="MJ440" s="13"/>
      <c r="MK440" s="13"/>
      <c r="ML440" s="13"/>
      <c r="MM440" s="13"/>
      <c r="MN440" s="13"/>
      <c r="MO440" s="13"/>
      <c r="MP440" s="13"/>
      <c r="MQ440" s="13"/>
      <c r="MR440" s="13"/>
      <c r="MS440" s="13"/>
      <c r="MT440" s="13"/>
      <c r="MU440" s="13"/>
      <c r="MV440" s="13"/>
      <c r="MW440" s="13"/>
      <c r="MX440" s="13"/>
      <c r="MY440" s="13"/>
      <c r="MZ440" s="13"/>
      <c r="NA440" s="13"/>
      <c r="NB440" s="13"/>
      <c r="NC440" s="13"/>
      <c r="ND440" s="13"/>
      <c r="NE440" s="13"/>
      <c r="NF440" s="13"/>
      <c r="NG440" s="13"/>
      <c r="NH440" s="13"/>
      <c r="NI440" s="13"/>
      <c r="NJ440" s="13"/>
      <c r="NK440" s="13"/>
      <c r="NL440" s="13"/>
      <c r="NM440" s="13"/>
      <c r="NN440" s="13"/>
      <c r="NO440" s="13"/>
      <c r="NP440" s="13"/>
      <c r="NQ440" s="13"/>
      <c r="NR440" s="13"/>
      <c r="NS440" s="13"/>
      <c r="NT440" s="13"/>
      <c r="NU440" s="13"/>
      <c r="NV440" s="13"/>
      <c r="NW440" s="13"/>
      <c r="NX440" s="13"/>
      <c r="NY440" s="13"/>
      <c r="NZ440" s="13"/>
      <c r="OA440" s="13"/>
      <c r="OB440" s="13"/>
      <c r="OC440" s="13"/>
      <c r="OD440" s="13"/>
      <c r="OE440" s="13"/>
      <c r="OF440" s="13"/>
      <c r="OG440" s="13"/>
      <c r="OH440" s="13"/>
      <c r="OI440" s="13"/>
      <c r="OJ440" s="13"/>
      <c r="OK440" s="13"/>
      <c r="OL440" s="13"/>
      <c r="OM440" s="13"/>
      <c r="ON440" s="13"/>
      <c r="OO440" s="13"/>
      <c r="OP440" s="13"/>
      <c r="OQ440" s="13"/>
      <c r="OR440" s="13"/>
      <c r="OS440" s="13"/>
      <c r="OT440" s="13"/>
      <c r="OU440" s="13"/>
      <c r="OV440" s="13"/>
      <c r="OW440" s="13"/>
      <c r="OX440" s="13"/>
      <c r="OY440" s="13"/>
      <c r="OZ440" s="13"/>
      <c r="PA440" s="13"/>
      <c r="PB440" s="13"/>
      <c r="PC440" s="13"/>
      <c r="PD440" s="13"/>
      <c r="PE440" s="13"/>
      <c r="PF440" s="13"/>
      <c r="PG440" s="13"/>
      <c r="PH440" s="13"/>
      <c r="PI440" s="13"/>
      <c r="PJ440" s="13"/>
      <c r="PK440" s="13"/>
      <c r="PL440" s="13"/>
      <c r="PM440" s="13"/>
      <c r="PN440" s="13"/>
      <c r="PO440" s="13"/>
      <c r="PP440" s="13"/>
      <c r="PQ440" s="13"/>
      <c r="PR440" s="13"/>
      <c r="PS440" s="13"/>
      <c r="PT440" s="13"/>
      <c r="PU440" s="13"/>
      <c r="PV440" s="13"/>
      <c r="PW440" s="13"/>
      <c r="PX440" s="13"/>
      <c r="PY440" s="13"/>
      <c r="PZ440" s="13"/>
      <c r="QA440" s="13"/>
      <c r="QB440" s="13"/>
      <c r="QC440" s="13"/>
      <c r="QD440" s="13"/>
      <c r="QE440" s="13"/>
      <c r="QF440" s="13"/>
    </row>
    <row r="441" spans="8:448"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103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13"/>
      <c r="AZ441" s="13"/>
      <c r="BD441" s="157"/>
      <c r="BE441" s="158"/>
      <c r="BF441" s="76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13"/>
      <c r="IM441" s="13"/>
      <c r="IN441" s="13"/>
      <c r="IO441" s="13"/>
      <c r="IP441" s="13"/>
      <c r="IQ441" s="13"/>
      <c r="IR441" s="13"/>
      <c r="IS441" s="13"/>
      <c r="IT441" s="13"/>
      <c r="IU441" s="13"/>
      <c r="IV441" s="13"/>
      <c r="IW441" s="13"/>
      <c r="IX441" s="13"/>
      <c r="IY441" s="13"/>
      <c r="IZ441" s="13"/>
      <c r="JA441" s="13"/>
      <c r="JB441" s="13"/>
      <c r="JC441" s="13"/>
      <c r="JD441" s="13"/>
      <c r="JE441" s="13"/>
      <c r="JF441" s="13"/>
      <c r="JG441" s="13"/>
      <c r="JH441" s="13"/>
      <c r="JI441" s="13"/>
      <c r="JJ441" s="13"/>
      <c r="JK441" s="13"/>
      <c r="JL441" s="13"/>
      <c r="JM441" s="13"/>
      <c r="JN441" s="13"/>
      <c r="JO441" s="13"/>
      <c r="JP441" s="13"/>
      <c r="JQ441" s="13"/>
      <c r="JR441" s="13"/>
      <c r="JS441" s="13"/>
      <c r="JT441" s="13"/>
      <c r="JU441" s="13"/>
      <c r="JV441" s="13"/>
      <c r="JW441" s="13"/>
      <c r="JX441" s="13"/>
      <c r="JY441" s="13"/>
      <c r="JZ441" s="13"/>
      <c r="KA441" s="13"/>
      <c r="KB441" s="13"/>
      <c r="KC441" s="13"/>
      <c r="KD441" s="13"/>
      <c r="KE441" s="13"/>
      <c r="KF441" s="13"/>
      <c r="KG441" s="13"/>
      <c r="KH441" s="13"/>
      <c r="KI441" s="13"/>
      <c r="KJ441" s="13"/>
      <c r="KK441" s="13"/>
      <c r="KL441" s="13"/>
      <c r="KM441" s="13"/>
      <c r="KN441" s="13"/>
      <c r="KO441" s="13"/>
      <c r="KP441" s="13"/>
      <c r="KQ441" s="13"/>
      <c r="KR441" s="13"/>
      <c r="KS441" s="13"/>
      <c r="KT441" s="13"/>
      <c r="KU441" s="13"/>
      <c r="KV441" s="13"/>
      <c r="KW441" s="13"/>
      <c r="KX441" s="13"/>
      <c r="KY441" s="13"/>
      <c r="KZ441" s="13"/>
      <c r="LA441" s="13"/>
      <c r="LB441" s="13"/>
      <c r="LC441" s="13"/>
      <c r="LD441" s="13"/>
      <c r="LE441" s="13"/>
      <c r="LF441" s="13"/>
      <c r="LG441" s="13"/>
      <c r="LH441" s="13"/>
      <c r="LI441" s="13"/>
      <c r="LJ441" s="13"/>
      <c r="LK441" s="13"/>
      <c r="LL441" s="13"/>
      <c r="LM441" s="13"/>
      <c r="LN441" s="13"/>
      <c r="LO441" s="13"/>
      <c r="LP441" s="13"/>
      <c r="LQ441" s="13"/>
      <c r="LR441" s="13"/>
      <c r="LS441" s="13"/>
      <c r="LT441" s="13"/>
      <c r="LU441" s="13"/>
      <c r="LV441" s="13"/>
      <c r="LW441" s="13"/>
      <c r="LX441" s="13"/>
      <c r="LY441" s="13"/>
      <c r="LZ441" s="13"/>
      <c r="MA441" s="13"/>
      <c r="MB441" s="13"/>
      <c r="MC441" s="13"/>
      <c r="MD441" s="13"/>
      <c r="ME441" s="13"/>
      <c r="MF441" s="13"/>
      <c r="MG441" s="13"/>
      <c r="MH441" s="13"/>
      <c r="MI441" s="13"/>
      <c r="MJ441" s="13"/>
      <c r="MK441" s="13"/>
      <c r="ML441" s="13"/>
      <c r="MM441" s="13"/>
      <c r="MN441" s="13"/>
      <c r="MO441" s="13"/>
      <c r="MP441" s="13"/>
      <c r="MQ441" s="13"/>
      <c r="MR441" s="13"/>
      <c r="MS441" s="13"/>
      <c r="MT441" s="13"/>
      <c r="MU441" s="13"/>
      <c r="MV441" s="13"/>
      <c r="MW441" s="13"/>
      <c r="MX441" s="13"/>
      <c r="MY441" s="13"/>
      <c r="MZ441" s="13"/>
      <c r="NA441" s="13"/>
      <c r="NB441" s="13"/>
      <c r="NC441" s="13"/>
      <c r="ND441" s="13"/>
      <c r="NE441" s="13"/>
      <c r="NF441" s="13"/>
      <c r="NG441" s="13"/>
      <c r="NH441" s="13"/>
      <c r="NI441" s="13"/>
      <c r="NJ441" s="13"/>
      <c r="NK441" s="13"/>
      <c r="NL441" s="13"/>
      <c r="NM441" s="13"/>
      <c r="NN441" s="13"/>
      <c r="NO441" s="13"/>
      <c r="NP441" s="13"/>
      <c r="NQ441" s="13"/>
      <c r="NR441" s="13"/>
      <c r="NS441" s="13"/>
      <c r="NT441" s="13"/>
      <c r="NU441" s="13"/>
      <c r="NV441" s="13"/>
      <c r="NW441" s="13"/>
      <c r="NX441" s="13"/>
      <c r="NY441" s="13"/>
      <c r="NZ441" s="13"/>
      <c r="OA441" s="13"/>
      <c r="OB441" s="13"/>
      <c r="OC441" s="13"/>
      <c r="OD441" s="13"/>
      <c r="OE441" s="13"/>
      <c r="OF441" s="13"/>
      <c r="OG441" s="13"/>
      <c r="OH441" s="13"/>
      <c r="OI441" s="13"/>
      <c r="OJ441" s="13"/>
      <c r="OK441" s="13"/>
      <c r="OL441" s="13"/>
      <c r="OM441" s="13"/>
      <c r="ON441" s="13"/>
      <c r="OO441" s="13"/>
      <c r="OP441" s="13"/>
      <c r="OQ441" s="13"/>
      <c r="OR441" s="13"/>
      <c r="OS441" s="13"/>
      <c r="OT441" s="13"/>
      <c r="OU441" s="13"/>
      <c r="OV441" s="13"/>
      <c r="OW441" s="13"/>
      <c r="OX441" s="13"/>
      <c r="OY441" s="13"/>
      <c r="OZ441" s="13"/>
      <c r="PA441" s="13"/>
      <c r="PB441" s="13"/>
      <c r="PC441" s="13"/>
      <c r="PD441" s="13"/>
      <c r="PE441" s="13"/>
      <c r="PF441" s="13"/>
      <c r="PG441" s="13"/>
      <c r="PH441" s="13"/>
      <c r="PI441" s="13"/>
      <c r="PJ441" s="13"/>
      <c r="PK441" s="13"/>
      <c r="PL441" s="13"/>
      <c r="PM441" s="13"/>
      <c r="PN441" s="13"/>
      <c r="PO441" s="13"/>
      <c r="PP441" s="13"/>
      <c r="PQ441" s="13"/>
      <c r="PR441" s="13"/>
      <c r="PS441" s="13"/>
      <c r="PT441" s="13"/>
      <c r="PU441" s="13"/>
      <c r="PV441" s="13"/>
      <c r="PW441" s="13"/>
      <c r="PX441" s="13"/>
      <c r="PY441" s="13"/>
      <c r="PZ441" s="13"/>
      <c r="QA441" s="13"/>
      <c r="QB441" s="13"/>
      <c r="QC441" s="13"/>
      <c r="QD441" s="13"/>
      <c r="QE441" s="13"/>
      <c r="QF441" s="13"/>
    </row>
    <row r="442" spans="8:448"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103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13"/>
      <c r="AZ442" s="13"/>
      <c r="BD442" s="157"/>
      <c r="BE442" s="158"/>
      <c r="BF442" s="76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13"/>
      <c r="IN442" s="13"/>
      <c r="IO442" s="13"/>
      <c r="IP442" s="13"/>
      <c r="IQ442" s="13"/>
      <c r="IR442" s="13"/>
      <c r="IS442" s="13"/>
      <c r="IT442" s="13"/>
      <c r="IU442" s="13"/>
      <c r="IV442" s="13"/>
      <c r="IW442" s="13"/>
      <c r="IX442" s="13"/>
      <c r="IY442" s="13"/>
      <c r="IZ442" s="13"/>
      <c r="JA442" s="13"/>
      <c r="JB442" s="13"/>
      <c r="JC442" s="13"/>
      <c r="JD442" s="13"/>
      <c r="JE442" s="13"/>
      <c r="JF442" s="13"/>
      <c r="JG442" s="13"/>
      <c r="JH442" s="13"/>
      <c r="JI442" s="13"/>
      <c r="JJ442" s="13"/>
      <c r="JK442" s="13"/>
      <c r="JL442" s="13"/>
      <c r="JM442" s="13"/>
      <c r="JN442" s="13"/>
      <c r="JO442" s="13"/>
      <c r="JP442" s="13"/>
      <c r="JQ442" s="13"/>
      <c r="JR442" s="13"/>
      <c r="JS442" s="13"/>
      <c r="JT442" s="13"/>
      <c r="JU442" s="13"/>
      <c r="JV442" s="13"/>
      <c r="JW442" s="13"/>
      <c r="JX442" s="13"/>
      <c r="JY442" s="13"/>
      <c r="JZ442" s="13"/>
      <c r="KA442" s="13"/>
      <c r="KB442" s="13"/>
      <c r="KC442" s="13"/>
      <c r="KD442" s="13"/>
      <c r="KE442" s="13"/>
      <c r="KF442" s="13"/>
      <c r="KG442" s="13"/>
      <c r="KH442" s="13"/>
      <c r="KI442" s="13"/>
      <c r="KJ442" s="13"/>
      <c r="KK442" s="13"/>
      <c r="KL442" s="13"/>
      <c r="KM442" s="13"/>
      <c r="KN442" s="13"/>
      <c r="KO442" s="13"/>
      <c r="KP442" s="13"/>
      <c r="KQ442" s="13"/>
      <c r="KR442" s="13"/>
      <c r="KS442" s="13"/>
      <c r="KT442" s="13"/>
      <c r="KU442" s="13"/>
      <c r="KV442" s="13"/>
      <c r="KW442" s="13"/>
      <c r="KX442" s="13"/>
      <c r="KY442" s="13"/>
      <c r="KZ442" s="13"/>
      <c r="LA442" s="13"/>
      <c r="LB442" s="13"/>
      <c r="LC442" s="13"/>
      <c r="LD442" s="13"/>
      <c r="LE442" s="13"/>
      <c r="LF442" s="13"/>
      <c r="LG442" s="13"/>
      <c r="LH442" s="13"/>
      <c r="LI442" s="13"/>
      <c r="LJ442" s="13"/>
      <c r="LK442" s="13"/>
      <c r="LL442" s="13"/>
      <c r="LM442" s="13"/>
      <c r="LN442" s="13"/>
      <c r="LO442" s="13"/>
      <c r="LP442" s="13"/>
      <c r="LQ442" s="13"/>
      <c r="LR442" s="13"/>
      <c r="LS442" s="13"/>
      <c r="LT442" s="13"/>
      <c r="LU442" s="13"/>
      <c r="LV442" s="13"/>
      <c r="LW442" s="13"/>
      <c r="LX442" s="13"/>
      <c r="LY442" s="13"/>
      <c r="LZ442" s="13"/>
      <c r="MA442" s="13"/>
      <c r="MB442" s="13"/>
      <c r="MC442" s="13"/>
      <c r="MD442" s="13"/>
      <c r="ME442" s="13"/>
      <c r="MF442" s="13"/>
      <c r="MG442" s="13"/>
      <c r="MH442" s="13"/>
      <c r="MI442" s="13"/>
      <c r="MJ442" s="13"/>
      <c r="MK442" s="13"/>
      <c r="ML442" s="13"/>
      <c r="MM442" s="13"/>
      <c r="MN442" s="13"/>
      <c r="MO442" s="13"/>
      <c r="MP442" s="13"/>
      <c r="MQ442" s="13"/>
      <c r="MR442" s="13"/>
      <c r="MS442" s="13"/>
      <c r="MT442" s="13"/>
      <c r="MU442" s="13"/>
      <c r="MV442" s="13"/>
      <c r="MW442" s="13"/>
      <c r="MX442" s="13"/>
      <c r="MY442" s="13"/>
      <c r="MZ442" s="13"/>
      <c r="NA442" s="13"/>
      <c r="NB442" s="13"/>
      <c r="NC442" s="13"/>
      <c r="ND442" s="13"/>
      <c r="NE442" s="13"/>
      <c r="NF442" s="13"/>
      <c r="NG442" s="13"/>
      <c r="NH442" s="13"/>
      <c r="NI442" s="13"/>
      <c r="NJ442" s="13"/>
      <c r="NK442" s="13"/>
      <c r="NL442" s="13"/>
      <c r="NM442" s="13"/>
      <c r="NN442" s="13"/>
      <c r="NO442" s="13"/>
      <c r="NP442" s="13"/>
      <c r="NQ442" s="13"/>
      <c r="NR442" s="13"/>
      <c r="NS442" s="13"/>
      <c r="NT442" s="13"/>
      <c r="NU442" s="13"/>
      <c r="NV442" s="13"/>
      <c r="NW442" s="13"/>
      <c r="NX442" s="13"/>
      <c r="NY442" s="13"/>
      <c r="NZ442" s="13"/>
      <c r="OA442" s="13"/>
      <c r="OB442" s="13"/>
      <c r="OC442" s="13"/>
      <c r="OD442" s="13"/>
      <c r="OE442" s="13"/>
      <c r="OF442" s="13"/>
      <c r="OG442" s="13"/>
      <c r="OH442" s="13"/>
      <c r="OI442" s="13"/>
      <c r="OJ442" s="13"/>
      <c r="OK442" s="13"/>
      <c r="OL442" s="13"/>
      <c r="OM442" s="13"/>
      <c r="ON442" s="13"/>
      <c r="OO442" s="13"/>
      <c r="OP442" s="13"/>
      <c r="OQ442" s="13"/>
      <c r="OR442" s="13"/>
      <c r="OS442" s="13"/>
      <c r="OT442" s="13"/>
      <c r="OU442" s="13"/>
      <c r="OV442" s="13"/>
      <c r="OW442" s="13"/>
      <c r="OX442" s="13"/>
      <c r="OY442" s="13"/>
      <c r="OZ442" s="13"/>
      <c r="PA442" s="13"/>
      <c r="PB442" s="13"/>
      <c r="PC442" s="13"/>
      <c r="PD442" s="13"/>
      <c r="PE442" s="13"/>
      <c r="PF442" s="13"/>
      <c r="PG442" s="13"/>
      <c r="PH442" s="13"/>
      <c r="PI442" s="13"/>
      <c r="PJ442" s="13"/>
      <c r="PK442" s="13"/>
      <c r="PL442" s="13"/>
      <c r="PM442" s="13"/>
      <c r="PN442" s="13"/>
      <c r="PO442" s="13"/>
      <c r="PP442" s="13"/>
      <c r="PQ442" s="13"/>
      <c r="PR442" s="13"/>
      <c r="PS442" s="13"/>
      <c r="PT442" s="13"/>
      <c r="PU442" s="13"/>
      <c r="PV442" s="13"/>
      <c r="PW442" s="13"/>
      <c r="PX442" s="13"/>
      <c r="PY442" s="13"/>
      <c r="PZ442" s="13"/>
      <c r="QA442" s="13"/>
      <c r="QB442" s="13"/>
      <c r="QC442" s="13"/>
      <c r="QD442" s="13"/>
      <c r="QE442" s="13"/>
      <c r="QF442" s="13"/>
    </row>
    <row r="443" spans="8:448"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103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13"/>
      <c r="AZ443" s="13"/>
      <c r="BD443" s="157"/>
      <c r="BE443" s="158"/>
      <c r="BF443" s="76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13"/>
      <c r="IN443" s="13"/>
      <c r="IO443" s="13"/>
      <c r="IP443" s="13"/>
      <c r="IQ443" s="13"/>
      <c r="IR443" s="13"/>
      <c r="IS443" s="13"/>
      <c r="IT443" s="13"/>
      <c r="IU443" s="13"/>
      <c r="IV443" s="13"/>
      <c r="IW443" s="13"/>
      <c r="IX443" s="13"/>
      <c r="IY443" s="13"/>
      <c r="IZ443" s="13"/>
      <c r="JA443" s="13"/>
      <c r="JB443" s="13"/>
      <c r="JC443" s="13"/>
      <c r="JD443" s="13"/>
      <c r="JE443" s="13"/>
      <c r="JF443" s="13"/>
      <c r="JG443" s="13"/>
      <c r="JH443" s="13"/>
      <c r="JI443" s="13"/>
      <c r="JJ443" s="13"/>
      <c r="JK443" s="13"/>
      <c r="JL443" s="13"/>
      <c r="JM443" s="13"/>
      <c r="JN443" s="13"/>
      <c r="JO443" s="13"/>
      <c r="JP443" s="13"/>
      <c r="JQ443" s="13"/>
      <c r="JR443" s="13"/>
      <c r="JS443" s="13"/>
      <c r="JT443" s="13"/>
      <c r="JU443" s="13"/>
      <c r="JV443" s="13"/>
      <c r="JW443" s="13"/>
      <c r="JX443" s="13"/>
      <c r="JY443" s="13"/>
      <c r="JZ443" s="13"/>
      <c r="KA443" s="13"/>
      <c r="KB443" s="13"/>
      <c r="KC443" s="13"/>
      <c r="KD443" s="13"/>
      <c r="KE443" s="13"/>
      <c r="KF443" s="13"/>
      <c r="KG443" s="13"/>
      <c r="KH443" s="13"/>
      <c r="KI443" s="13"/>
      <c r="KJ443" s="13"/>
      <c r="KK443" s="13"/>
      <c r="KL443" s="13"/>
      <c r="KM443" s="13"/>
      <c r="KN443" s="13"/>
      <c r="KO443" s="13"/>
      <c r="KP443" s="13"/>
      <c r="KQ443" s="13"/>
      <c r="KR443" s="13"/>
      <c r="KS443" s="13"/>
      <c r="KT443" s="13"/>
      <c r="KU443" s="13"/>
      <c r="KV443" s="13"/>
      <c r="KW443" s="13"/>
      <c r="KX443" s="13"/>
      <c r="KY443" s="13"/>
      <c r="KZ443" s="13"/>
      <c r="LA443" s="13"/>
      <c r="LB443" s="13"/>
      <c r="LC443" s="13"/>
      <c r="LD443" s="13"/>
      <c r="LE443" s="13"/>
      <c r="LF443" s="13"/>
      <c r="LG443" s="13"/>
      <c r="LH443" s="13"/>
      <c r="LI443" s="13"/>
      <c r="LJ443" s="13"/>
      <c r="LK443" s="13"/>
      <c r="LL443" s="13"/>
      <c r="LM443" s="13"/>
      <c r="LN443" s="13"/>
      <c r="LO443" s="13"/>
      <c r="LP443" s="13"/>
      <c r="LQ443" s="13"/>
      <c r="LR443" s="13"/>
      <c r="LS443" s="13"/>
      <c r="LT443" s="13"/>
      <c r="LU443" s="13"/>
      <c r="LV443" s="13"/>
      <c r="LW443" s="13"/>
      <c r="LX443" s="13"/>
      <c r="LY443" s="13"/>
      <c r="LZ443" s="13"/>
      <c r="MA443" s="13"/>
      <c r="MB443" s="13"/>
      <c r="MC443" s="13"/>
      <c r="MD443" s="13"/>
      <c r="ME443" s="13"/>
      <c r="MF443" s="13"/>
      <c r="MG443" s="13"/>
      <c r="MH443" s="13"/>
      <c r="MI443" s="13"/>
      <c r="MJ443" s="13"/>
      <c r="MK443" s="13"/>
      <c r="ML443" s="13"/>
      <c r="MM443" s="13"/>
      <c r="MN443" s="13"/>
      <c r="MO443" s="13"/>
      <c r="MP443" s="13"/>
      <c r="MQ443" s="13"/>
      <c r="MR443" s="13"/>
      <c r="MS443" s="13"/>
      <c r="MT443" s="13"/>
      <c r="MU443" s="13"/>
      <c r="MV443" s="13"/>
      <c r="MW443" s="13"/>
      <c r="MX443" s="13"/>
      <c r="MY443" s="13"/>
      <c r="MZ443" s="13"/>
      <c r="NA443" s="13"/>
      <c r="NB443" s="13"/>
      <c r="NC443" s="13"/>
      <c r="ND443" s="13"/>
      <c r="NE443" s="13"/>
      <c r="NF443" s="13"/>
      <c r="NG443" s="13"/>
      <c r="NH443" s="13"/>
      <c r="NI443" s="13"/>
      <c r="NJ443" s="13"/>
      <c r="NK443" s="13"/>
      <c r="NL443" s="13"/>
      <c r="NM443" s="13"/>
      <c r="NN443" s="13"/>
      <c r="NO443" s="13"/>
      <c r="NP443" s="13"/>
      <c r="NQ443" s="13"/>
      <c r="NR443" s="13"/>
      <c r="NS443" s="13"/>
      <c r="NT443" s="13"/>
      <c r="NU443" s="13"/>
      <c r="NV443" s="13"/>
      <c r="NW443" s="13"/>
      <c r="NX443" s="13"/>
      <c r="NY443" s="13"/>
      <c r="NZ443" s="13"/>
      <c r="OA443" s="13"/>
      <c r="OB443" s="13"/>
      <c r="OC443" s="13"/>
      <c r="OD443" s="13"/>
      <c r="OE443" s="13"/>
      <c r="OF443" s="13"/>
      <c r="OG443" s="13"/>
      <c r="OH443" s="13"/>
      <c r="OI443" s="13"/>
      <c r="OJ443" s="13"/>
      <c r="OK443" s="13"/>
      <c r="OL443" s="13"/>
      <c r="OM443" s="13"/>
      <c r="ON443" s="13"/>
      <c r="OO443" s="13"/>
      <c r="OP443" s="13"/>
      <c r="OQ443" s="13"/>
      <c r="OR443" s="13"/>
      <c r="OS443" s="13"/>
      <c r="OT443" s="13"/>
      <c r="OU443" s="13"/>
      <c r="OV443" s="13"/>
      <c r="OW443" s="13"/>
      <c r="OX443" s="13"/>
      <c r="OY443" s="13"/>
      <c r="OZ443" s="13"/>
      <c r="PA443" s="13"/>
      <c r="PB443" s="13"/>
      <c r="PC443" s="13"/>
      <c r="PD443" s="13"/>
      <c r="PE443" s="13"/>
      <c r="PF443" s="13"/>
      <c r="PG443" s="13"/>
      <c r="PH443" s="13"/>
      <c r="PI443" s="13"/>
      <c r="PJ443" s="13"/>
      <c r="PK443" s="13"/>
      <c r="PL443" s="13"/>
      <c r="PM443" s="13"/>
      <c r="PN443" s="13"/>
      <c r="PO443" s="13"/>
      <c r="PP443" s="13"/>
      <c r="PQ443" s="13"/>
      <c r="PR443" s="13"/>
      <c r="PS443" s="13"/>
      <c r="PT443" s="13"/>
      <c r="PU443" s="13"/>
      <c r="PV443" s="13"/>
      <c r="PW443" s="13"/>
      <c r="PX443" s="13"/>
      <c r="PY443" s="13"/>
      <c r="PZ443" s="13"/>
      <c r="QA443" s="13"/>
      <c r="QB443" s="13"/>
      <c r="QC443" s="13"/>
      <c r="QD443" s="13"/>
      <c r="QE443" s="13"/>
      <c r="QF443" s="13"/>
    </row>
    <row r="444" spans="8:448"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103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13"/>
      <c r="AZ444" s="13"/>
      <c r="BD444" s="157"/>
      <c r="BE444" s="158"/>
      <c r="BF444" s="76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  <c r="IV444" s="13"/>
      <c r="IW444" s="13"/>
      <c r="IX444" s="13"/>
      <c r="IY444" s="13"/>
      <c r="IZ444" s="13"/>
      <c r="JA444" s="13"/>
      <c r="JB444" s="13"/>
      <c r="JC444" s="13"/>
      <c r="JD444" s="13"/>
      <c r="JE444" s="13"/>
      <c r="JF444" s="13"/>
      <c r="JG444" s="13"/>
      <c r="JH444" s="13"/>
      <c r="JI444" s="13"/>
      <c r="JJ444" s="13"/>
      <c r="JK444" s="13"/>
      <c r="JL444" s="13"/>
      <c r="JM444" s="13"/>
      <c r="JN444" s="13"/>
      <c r="JO444" s="13"/>
      <c r="JP444" s="13"/>
      <c r="JQ444" s="13"/>
      <c r="JR444" s="13"/>
      <c r="JS444" s="13"/>
      <c r="JT444" s="13"/>
      <c r="JU444" s="13"/>
      <c r="JV444" s="13"/>
      <c r="JW444" s="13"/>
      <c r="JX444" s="13"/>
      <c r="JY444" s="13"/>
      <c r="JZ444" s="13"/>
      <c r="KA444" s="13"/>
      <c r="KB444" s="13"/>
      <c r="KC444" s="13"/>
      <c r="KD444" s="13"/>
      <c r="KE444" s="13"/>
      <c r="KF444" s="13"/>
      <c r="KG444" s="13"/>
      <c r="KH444" s="13"/>
      <c r="KI444" s="13"/>
      <c r="KJ444" s="13"/>
      <c r="KK444" s="13"/>
      <c r="KL444" s="13"/>
      <c r="KM444" s="13"/>
      <c r="KN444" s="13"/>
      <c r="KO444" s="13"/>
      <c r="KP444" s="13"/>
      <c r="KQ444" s="13"/>
      <c r="KR444" s="13"/>
      <c r="KS444" s="13"/>
      <c r="KT444" s="13"/>
      <c r="KU444" s="13"/>
      <c r="KV444" s="13"/>
      <c r="KW444" s="13"/>
      <c r="KX444" s="13"/>
      <c r="KY444" s="13"/>
      <c r="KZ444" s="13"/>
      <c r="LA444" s="13"/>
      <c r="LB444" s="13"/>
      <c r="LC444" s="13"/>
      <c r="LD444" s="13"/>
      <c r="LE444" s="13"/>
      <c r="LF444" s="13"/>
      <c r="LG444" s="13"/>
      <c r="LH444" s="13"/>
      <c r="LI444" s="13"/>
      <c r="LJ444" s="13"/>
      <c r="LK444" s="13"/>
      <c r="LL444" s="13"/>
      <c r="LM444" s="13"/>
      <c r="LN444" s="13"/>
      <c r="LO444" s="13"/>
      <c r="LP444" s="13"/>
      <c r="LQ444" s="13"/>
      <c r="LR444" s="13"/>
      <c r="LS444" s="13"/>
      <c r="LT444" s="13"/>
      <c r="LU444" s="13"/>
      <c r="LV444" s="13"/>
      <c r="LW444" s="13"/>
      <c r="LX444" s="13"/>
      <c r="LY444" s="13"/>
      <c r="LZ444" s="13"/>
      <c r="MA444" s="13"/>
      <c r="MB444" s="13"/>
      <c r="MC444" s="13"/>
      <c r="MD444" s="13"/>
      <c r="ME444" s="13"/>
      <c r="MF444" s="13"/>
      <c r="MG444" s="13"/>
      <c r="MH444" s="13"/>
      <c r="MI444" s="13"/>
      <c r="MJ444" s="13"/>
      <c r="MK444" s="13"/>
      <c r="ML444" s="13"/>
      <c r="MM444" s="13"/>
      <c r="MN444" s="13"/>
      <c r="MO444" s="13"/>
      <c r="MP444" s="13"/>
      <c r="MQ444" s="13"/>
      <c r="MR444" s="13"/>
      <c r="MS444" s="13"/>
      <c r="MT444" s="13"/>
      <c r="MU444" s="13"/>
      <c r="MV444" s="13"/>
      <c r="MW444" s="13"/>
      <c r="MX444" s="13"/>
      <c r="MY444" s="13"/>
      <c r="MZ444" s="13"/>
      <c r="NA444" s="13"/>
      <c r="NB444" s="13"/>
      <c r="NC444" s="13"/>
      <c r="ND444" s="13"/>
      <c r="NE444" s="13"/>
      <c r="NF444" s="13"/>
      <c r="NG444" s="13"/>
      <c r="NH444" s="13"/>
      <c r="NI444" s="13"/>
      <c r="NJ444" s="13"/>
      <c r="NK444" s="13"/>
      <c r="NL444" s="13"/>
      <c r="NM444" s="13"/>
      <c r="NN444" s="13"/>
      <c r="NO444" s="13"/>
      <c r="NP444" s="13"/>
      <c r="NQ444" s="13"/>
      <c r="NR444" s="13"/>
      <c r="NS444" s="13"/>
      <c r="NT444" s="13"/>
      <c r="NU444" s="13"/>
      <c r="NV444" s="13"/>
      <c r="NW444" s="13"/>
      <c r="NX444" s="13"/>
      <c r="NY444" s="13"/>
      <c r="NZ444" s="13"/>
      <c r="OA444" s="13"/>
      <c r="OB444" s="13"/>
      <c r="OC444" s="13"/>
      <c r="OD444" s="13"/>
      <c r="OE444" s="13"/>
      <c r="OF444" s="13"/>
      <c r="OG444" s="13"/>
      <c r="OH444" s="13"/>
      <c r="OI444" s="13"/>
      <c r="OJ444" s="13"/>
      <c r="OK444" s="13"/>
      <c r="OL444" s="13"/>
      <c r="OM444" s="13"/>
      <c r="ON444" s="13"/>
      <c r="OO444" s="13"/>
      <c r="OP444" s="13"/>
      <c r="OQ444" s="13"/>
      <c r="OR444" s="13"/>
      <c r="OS444" s="13"/>
      <c r="OT444" s="13"/>
      <c r="OU444" s="13"/>
      <c r="OV444" s="13"/>
      <c r="OW444" s="13"/>
      <c r="OX444" s="13"/>
      <c r="OY444" s="13"/>
      <c r="OZ444" s="13"/>
      <c r="PA444" s="13"/>
      <c r="PB444" s="13"/>
      <c r="PC444" s="13"/>
      <c r="PD444" s="13"/>
      <c r="PE444" s="13"/>
      <c r="PF444" s="13"/>
      <c r="PG444" s="13"/>
      <c r="PH444" s="13"/>
      <c r="PI444" s="13"/>
      <c r="PJ444" s="13"/>
      <c r="PK444" s="13"/>
      <c r="PL444" s="13"/>
      <c r="PM444" s="13"/>
      <c r="PN444" s="13"/>
      <c r="PO444" s="13"/>
      <c r="PP444" s="13"/>
      <c r="PQ444" s="13"/>
      <c r="PR444" s="13"/>
      <c r="PS444" s="13"/>
      <c r="PT444" s="13"/>
      <c r="PU444" s="13"/>
      <c r="PV444" s="13"/>
      <c r="PW444" s="13"/>
      <c r="PX444" s="13"/>
      <c r="PY444" s="13"/>
      <c r="PZ444" s="13"/>
      <c r="QA444" s="13"/>
      <c r="QB444" s="13"/>
      <c r="QC444" s="13"/>
      <c r="QD444" s="13"/>
      <c r="QE444" s="13"/>
      <c r="QF444" s="13"/>
    </row>
    <row r="445" spans="8:448"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103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13"/>
      <c r="AZ445" s="13"/>
      <c r="BD445" s="157"/>
      <c r="BE445" s="158"/>
      <c r="BF445" s="76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  <c r="IR445" s="13"/>
      <c r="IS445" s="13"/>
      <c r="IT445" s="13"/>
      <c r="IU445" s="13"/>
      <c r="IV445" s="13"/>
      <c r="IW445" s="13"/>
      <c r="IX445" s="13"/>
      <c r="IY445" s="13"/>
      <c r="IZ445" s="13"/>
      <c r="JA445" s="13"/>
      <c r="JB445" s="13"/>
      <c r="JC445" s="13"/>
      <c r="JD445" s="13"/>
      <c r="JE445" s="13"/>
      <c r="JF445" s="13"/>
      <c r="JG445" s="13"/>
      <c r="JH445" s="13"/>
      <c r="JI445" s="13"/>
      <c r="JJ445" s="13"/>
      <c r="JK445" s="13"/>
      <c r="JL445" s="13"/>
      <c r="JM445" s="13"/>
      <c r="JN445" s="13"/>
      <c r="JO445" s="13"/>
      <c r="JP445" s="13"/>
      <c r="JQ445" s="13"/>
      <c r="JR445" s="13"/>
      <c r="JS445" s="13"/>
      <c r="JT445" s="13"/>
      <c r="JU445" s="13"/>
      <c r="JV445" s="13"/>
      <c r="JW445" s="13"/>
      <c r="JX445" s="13"/>
      <c r="JY445" s="13"/>
      <c r="JZ445" s="13"/>
      <c r="KA445" s="13"/>
      <c r="KB445" s="13"/>
      <c r="KC445" s="13"/>
      <c r="KD445" s="13"/>
      <c r="KE445" s="13"/>
      <c r="KF445" s="13"/>
      <c r="KG445" s="13"/>
      <c r="KH445" s="13"/>
      <c r="KI445" s="13"/>
      <c r="KJ445" s="13"/>
      <c r="KK445" s="13"/>
      <c r="KL445" s="13"/>
      <c r="KM445" s="13"/>
      <c r="KN445" s="13"/>
      <c r="KO445" s="13"/>
      <c r="KP445" s="13"/>
      <c r="KQ445" s="13"/>
      <c r="KR445" s="13"/>
      <c r="KS445" s="13"/>
      <c r="KT445" s="13"/>
      <c r="KU445" s="13"/>
      <c r="KV445" s="13"/>
      <c r="KW445" s="13"/>
      <c r="KX445" s="13"/>
      <c r="KY445" s="13"/>
      <c r="KZ445" s="13"/>
      <c r="LA445" s="13"/>
      <c r="LB445" s="13"/>
      <c r="LC445" s="13"/>
      <c r="LD445" s="13"/>
      <c r="LE445" s="13"/>
      <c r="LF445" s="13"/>
      <c r="LG445" s="13"/>
      <c r="LH445" s="13"/>
      <c r="LI445" s="13"/>
      <c r="LJ445" s="13"/>
      <c r="LK445" s="13"/>
      <c r="LL445" s="13"/>
      <c r="LM445" s="13"/>
      <c r="LN445" s="13"/>
      <c r="LO445" s="13"/>
      <c r="LP445" s="13"/>
      <c r="LQ445" s="13"/>
      <c r="LR445" s="13"/>
      <c r="LS445" s="13"/>
      <c r="LT445" s="13"/>
      <c r="LU445" s="13"/>
      <c r="LV445" s="13"/>
      <c r="LW445" s="13"/>
      <c r="LX445" s="13"/>
      <c r="LY445" s="13"/>
      <c r="LZ445" s="13"/>
      <c r="MA445" s="13"/>
      <c r="MB445" s="13"/>
      <c r="MC445" s="13"/>
      <c r="MD445" s="13"/>
      <c r="ME445" s="13"/>
      <c r="MF445" s="13"/>
      <c r="MG445" s="13"/>
      <c r="MH445" s="13"/>
      <c r="MI445" s="13"/>
      <c r="MJ445" s="13"/>
      <c r="MK445" s="13"/>
      <c r="ML445" s="13"/>
      <c r="MM445" s="13"/>
      <c r="MN445" s="13"/>
      <c r="MO445" s="13"/>
      <c r="MP445" s="13"/>
      <c r="MQ445" s="13"/>
      <c r="MR445" s="13"/>
      <c r="MS445" s="13"/>
      <c r="MT445" s="13"/>
      <c r="MU445" s="13"/>
      <c r="MV445" s="13"/>
      <c r="MW445" s="13"/>
      <c r="MX445" s="13"/>
      <c r="MY445" s="13"/>
      <c r="MZ445" s="13"/>
      <c r="NA445" s="13"/>
      <c r="NB445" s="13"/>
      <c r="NC445" s="13"/>
      <c r="ND445" s="13"/>
      <c r="NE445" s="13"/>
      <c r="NF445" s="13"/>
      <c r="NG445" s="13"/>
      <c r="NH445" s="13"/>
      <c r="NI445" s="13"/>
      <c r="NJ445" s="13"/>
      <c r="NK445" s="13"/>
      <c r="NL445" s="13"/>
      <c r="NM445" s="13"/>
      <c r="NN445" s="13"/>
      <c r="NO445" s="13"/>
      <c r="NP445" s="13"/>
      <c r="NQ445" s="13"/>
      <c r="NR445" s="13"/>
      <c r="NS445" s="13"/>
      <c r="NT445" s="13"/>
      <c r="NU445" s="13"/>
      <c r="NV445" s="13"/>
      <c r="NW445" s="13"/>
      <c r="NX445" s="13"/>
      <c r="NY445" s="13"/>
      <c r="NZ445" s="13"/>
      <c r="OA445" s="13"/>
      <c r="OB445" s="13"/>
      <c r="OC445" s="13"/>
      <c r="OD445" s="13"/>
      <c r="OE445" s="13"/>
      <c r="OF445" s="13"/>
      <c r="OG445" s="13"/>
      <c r="OH445" s="13"/>
      <c r="OI445" s="13"/>
      <c r="OJ445" s="13"/>
      <c r="OK445" s="13"/>
      <c r="OL445" s="13"/>
      <c r="OM445" s="13"/>
      <c r="ON445" s="13"/>
      <c r="OO445" s="13"/>
      <c r="OP445" s="13"/>
      <c r="OQ445" s="13"/>
      <c r="OR445" s="13"/>
      <c r="OS445" s="13"/>
      <c r="OT445" s="13"/>
      <c r="OU445" s="13"/>
      <c r="OV445" s="13"/>
      <c r="OW445" s="13"/>
      <c r="OX445" s="13"/>
      <c r="OY445" s="13"/>
      <c r="OZ445" s="13"/>
      <c r="PA445" s="13"/>
      <c r="PB445" s="13"/>
      <c r="PC445" s="13"/>
      <c r="PD445" s="13"/>
      <c r="PE445" s="13"/>
      <c r="PF445" s="13"/>
      <c r="PG445" s="13"/>
      <c r="PH445" s="13"/>
      <c r="PI445" s="13"/>
      <c r="PJ445" s="13"/>
      <c r="PK445" s="13"/>
      <c r="PL445" s="13"/>
      <c r="PM445" s="13"/>
      <c r="PN445" s="13"/>
      <c r="PO445" s="13"/>
      <c r="PP445" s="13"/>
      <c r="PQ445" s="13"/>
      <c r="PR445" s="13"/>
      <c r="PS445" s="13"/>
      <c r="PT445" s="13"/>
      <c r="PU445" s="13"/>
      <c r="PV445" s="13"/>
      <c r="PW445" s="13"/>
      <c r="PX445" s="13"/>
      <c r="PY445" s="13"/>
      <c r="PZ445" s="13"/>
      <c r="QA445" s="13"/>
      <c r="QB445" s="13"/>
      <c r="QC445" s="13"/>
      <c r="QD445" s="13"/>
      <c r="QE445" s="13"/>
      <c r="QF445" s="13"/>
    </row>
    <row r="446" spans="8:448"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103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13"/>
      <c r="AZ446" s="13"/>
      <c r="BD446" s="157"/>
      <c r="BE446" s="158"/>
      <c r="BF446" s="76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  <c r="IV446" s="13"/>
      <c r="IW446" s="13"/>
      <c r="IX446" s="13"/>
      <c r="IY446" s="13"/>
      <c r="IZ446" s="13"/>
      <c r="JA446" s="13"/>
      <c r="JB446" s="13"/>
      <c r="JC446" s="13"/>
      <c r="JD446" s="13"/>
      <c r="JE446" s="13"/>
      <c r="JF446" s="13"/>
      <c r="JG446" s="13"/>
      <c r="JH446" s="13"/>
      <c r="JI446" s="13"/>
      <c r="JJ446" s="13"/>
      <c r="JK446" s="13"/>
      <c r="JL446" s="13"/>
      <c r="JM446" s="13"/>
      <c r="JN446" s="13"/>
      <c r="JO446" s="13"/>
      <c r="JP446" s="13"/>
      <c r="JQ446" s="13"/>
      <c r="JR446" s="13"/>
      <c r="JS446" s="13"/>
      <c r="JT446" s="13"/>
      <c r="JU446" s="13"/>
      <c r="JV446" s="13"/>
      <c r="JW446" s="13"/>
      <c r="JX446" s="13"/>
      <c r="JY446" s="13"/>
      <c r="JZ446" s="13"/>
      <c r="KA446" s="13"/>
      <c r="KB446" s="13"/>
      <c r="KC446" s="13"/>
      <c r="KD446" s="13"/>
      <c r="KE446" s="13"/>
      <c r="KF446" s="13"/>
      <c r="KG446" s="13"/>
      <c r="KH446" s="13"/>
      <c r="KI446" s="13"/>
      <c r="KJ446" s="13"/>
      <c r="KK446" s="13"/>
      <c r="KL446" s="13"/>
      <c r="KM446" s="13"/>
      <c r="KN446" s="13"/>
      <c r="KO446" s="13"/>
      <c r="KP446" s="13"/>
      <c r="KQ446" s="13"/>
      <c r="KR446" s="13"/>
      <c r="KS446" s="13"/>
      <c r="KT446" s="13"/>
      <c r="KU446" s="13"/>
      <c r="KV446" s="13"/>
      <c r="KW446" s="13"/>
      <c r="KX446" s="13"/>
      <c r="KY446" s="13"/>
      <c r="KZ446" s="13"/>
      <c r="LA446" s="13"/>
      <c r="LB446" s="13"/>
      <c r="LC446" s="13"/>
      <c r="LD446" s="13"/>
      <c r="LE446" s="13"/>
      <c r="LF446" s="13"/>
      <c r="LG446" s="13"/>
      <c r="LH446" s="13"/>
      <c r="LI446" s="13"/>
      <c r="LJ446" s="13"/>
      <c r="LK446" s="13"/>
      <c r="LL446" s="13"/>
      <c r="LM446" s="13"/>
      <c r="LN446" s="13"/>
      <c r="LO446" s="13"/>
      <c r="LP446" s="13"/>
      <c r="LQ446" s="13"/>
      <c r="LR446" s="13"/>
      <c r="LS446" s="13"/>
      <c r="LT446" s="13"/>
      <c r="LU446" s="13"/>
      <c r="LV446" s="13"/>
      <c r="LW446" s="13"/>
      <c r="LX446" s="13"/>
      <c r="LY446" s="13"/>
      <c r="LZ446" s="13"/>
      <c r="MA446" s="13"/>
      <c r="MB446" s="13"/>
      <c r="MC446" s="13"/>
      <c r="MD446" s="13"/>
      <c r="ME446" s="13"/>
      <c r="MF446" s="13"/>
      <c r="MG446" s="13"/>
      <c r="MH446" s="13"/>
      <c r="MI446" s="13"/>
      <c r="MJ446" s="13"/>
      <c r="MK446" s="13"/>
      <c r="ML446" s="13"/>
      <c r="MM446" s="13"/>
      <c r="MN446" s="13"/>
      <c r="MO446" s="13"/>
      <c r="MP446" s="13"/>
      <c r="MQ446" s="13"/>
      <c r="MR446" s="13"/>
      <c r="MS446" s="13"/>
      <c r="MT446" s="13"/>
      <c r="MU446" s="13"/>
      <c r="MV446" s="13"/>
      <c r="MW446" s="13"/>
      <c r="MX446" s="13"/>
      <c r="MY446" s="13"/>
      <c r="MZ446" s="13"/>
      <c r="NA446" s="13"/>
      <c r="NB446" s="13"/>
      <c r="NC446" s="13"/>
      <c r="ND446" s="13"/>
      <c r="NE446" s="13"/>
      <c r="NF446" s="13"/>
      <c r="NG446" s="13"/>
      <c r="NH446" s="13"/>
      <c r="NI446" s="13"/>
      <c r="NJ446" s="13"/>
      <c r="NK446" s="13"/>
      <c r="NL446" s="13"/>
      <c r="NM446" s="13"/>
      <c r="NN446" s="13"/>
      <c r="NO446" s="13"/>
      <c r="NP446" s="13"/>
      <c r="NQ446" s="13"/>
      <c r="NR446" s="13"/>
      <c r="NS446" s="13"/>
      <c r="NT446" s="13"/>
      <c r="NU446" s="13"/>
      <c r="NV446" s="13"/>
      <c r="NW446" s="13"/>
      <c r="NX446" s="13"/>
      <c r="NY446" s="13"/>
      <c r="NZ446" s="13"/>
      <c r="OA446" s="13"/>
      <c r="OB446" s="13"/>
      <c r="OC446" s="13"/>
      <c r="OD446" s="13"/>
      <c r="OE446" s="13"/>
      <c r="OF446" s="13"/>
      <c r="OG446" s="13"/>
      <c r="OH446" s="13"/>
      <c r="OI446" s="13"/>
      <c r="OJ446" s="13"/>
      <c r="OK446" s="13"/>
      <c r="OL446" s="13"/>
      <c r="OM446" s="13"/>
      <c r="ON446" s="13"/>
      <c r="OO446" s="13"/>
      <c r="OP446" s="13"/>
      <c r="OQ446" s="13"/>
      <c r="OR446" s="13"/>
      <c r="OS446" s="13"/>
      <c r="OT446" s="13"/>
      <c r="OU446" s="13"/>
      <c r="OV446" s="13"/>
      <c r="OW446" s="13"/>
      <c r="OX446" s="13"/>
      <c r="OY446" s="13"/>
      <c r="OZ446" s="13"/>
      <c r="PA446" s="13"/>
      <c r="PB446" s="13"/>
      <c r="PC446" s="13"/>
      <c r="PD446" s="13"/>
      <c r="PE446" s="13"/>
      <c r="PF446" s="13"/>
      <c r="PG446" s="13"/>
      <c r="PH446" s="13"/>
      <c r="PI446" s="13"/>
      <c r="PJ446" s="13"/>
      <c r="PK446" s="13"/>
      <c r="PL446" s="13"/>
      <c r="PM446" s="13"/>
      <c r="PN446" s="13"/>
      <c r="PO446" s="13"/>
      <c r="PP446" s="13"/>
      <c r="PQ446" s="13"/>
      <c r="PR446" s="13"/>
      <c r="PS446" s="13"/>
      <c r="PT446" s="13"/>
      <c r="PU446" s="13"/>
      <c r="PV446" s="13"/>
      <c r="PW446" s="13"/>
      <c r="PX446" s="13"/>
      <c r="PY446" s="13"/>
      <c r="PZ446" s="13"/>
      <c r="QA446" s="13"/>
      <c r="QB446" s="13"/>
      <c r="QC446" s="13"/>
      <c r="QD446" s="13"/>
      <c r="QE446" s="13"/>
      <c r="QF446" s="13"/>
    </row>
    <row r="447" spans="8:448"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103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13"/>
      <c r="AZ447" s="13"/>
      <c r="BD447" s="157"/>
      <c r="BE447" s="158"/>
      <c r="BF447" s="76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  <c r="IR447" s="13"/>
      <c r="IS447" s="13"/>
      <c r="IT447" s="13"/>
      <c r="IU447" s="13"/>
      <c r="IV447" s="13"/>
      <c r="IW447" s="13"/>
      <c r="IX447" s="13"/>
      <c r="IY447" s="13"/>
      <c r="IZ447" s="13"/>
      <c r="JA447" s="13"/>
      <c r="JB447" s="13"/>
      <c r="JC447" s="13"/>
      <c r="JD447" s="13"/>
      <c r="JE447" s="13"/>
      <c r="JF447" s="13"/>
      <c r="JG447" s="13"/>
      <c r="JH447" s="13"/>
      <c r="JI447" s="13"/>
      <c r="JJ447" s="13"/>
      <c r="JK447" s="13"/>
      <c r="JL447" s="13"/>
      <c r="JM447" s="13"/>
      <c r="JN447" s="13"/>
      <c r="JO447" s="13"/>
      <c r="JP447" s="13"/>
      <c r="JQ447" s="13"/>
      <c r="JR447" s="13"/>
      <c r="JS447" s="13"/>
      <c r="JT447" s="13"/>
      <c r="JU447" s="13"/>
      <c r="JV447" s="13"/>
      <c r="JW447" s="13"/>
      <c r="JX447" s="13"/>
      <c r="JY447" s="13"/>
      <c r="JZ447" s="13"/>
      <c r="KA447" s="13"/>
      <c r="KB447" s="13"/>
      <c r="KC447" s="13"/>
      <c r="KD447" s="13"/>
      <c r="KE447" s="13"/>
      <c r="KF447" s="13"/>
      <c r="KG447" s="13"/>
      <c r="KH447" s="13"/>
      <c r="KI447" s="13"/>
      <c r="KJ447" s="13"/>
      <c r="KK447" s="13"/>
      <c r="KL447" s="13"/>
      <c r="KM447" s="13"/>
      <c r="KN447" s="13"/>
      <c r="KO447" s="13"/>
      <c r="KP447" s="13"/>
      <c r="KQ447" s="13"/>
      <c r="KR447" s="13"/>
      <c r="KS447" s="13"/>
      <c r="KT447" s="13"/>
      <c r="KU447" s="13"/>
      <c r="KV447" s="13"/>
      <c r="KW447" s="13"/>
      <c r="KX447" s="13"/>
      <c r="KY447" s="13"/>
      <c r="KZ447" s="13"/>
      <c r="LA447" s="13"/>
      <c r="LB447" s="13"/>
      <c r="LC447" s="13"/>
      <c r="LD447" s="13"/>
      <c r="LE447" s="13"/>
      <c r="LF447" s="13"/>
      <c r="LG447" s="13"/>
      <c r="LH447" s="13"/>
      <c r="LI447" s="13"/>
      <c r="LJ447" s="13"/>
      <c r="LK447" s="13"/>
      <c r="LL447" s="13"/>
      <c r="LM447" s="13"/>
      <c r="LN447" s="13"/>
      <c r="LO447" s="13"/>
      <c r="LP447" s="13"/>
      <c r="LQ447" s="13"/>
      <c r="LR447" s="13"/>
      <c r="LS447" s="13"/>
      <c r="LT447" s="13"/>
      <c r="LU447" s="13"/>
      <c r="LV447" s="13"/>
      <c r="LW447" s="13"/>
      <c r="LX447" s="13"/>
      <c r="LY447" s="13"/>
      <c r="LZ447" s="13"/>
      <c r="MA447" s="13"/>
      <c r="MB447" s="13"/>
      <c r="MC447" s="13"/>
      <c r="MD447" s="13"/>
      <c r="ME447" s="13"/>
      <c r="MF447" s="13"/>
      <c r="MG447" s="13"/>
      <c r="MH447" s="13"/>
      <c r="MI447" s="13"/>
      <c r="MJ447" s="13"/>
      <c r="MK447" s="13"/>
      <c r="ML447" s="13"/>
      <c r="MM447" s="13"/>
      <c r="MN447" s="13"/>
      <c r="MO447" s="13"/>
      <c r="MP447" s="13"/>
      <c r="MQ447" s="13"/>
      <c r="MR447" s="13"/>
      <c r="MS447" s="13"/>
      <c r="MT447" s="13"/>
      <c r="MU447" s="13"/>
      <c r="MV447" s="13"/>
      <c r="MW447" s="13"/>
      <c r="MX447" s="13"/>
      <c r="MY447" s="13"/>
      <c r="MZ447" s="13"/>
      <c r="NA447" s="13"/>
      <c r="NB447" s="13"/>
      <c r="NC447" s="13"/>
      <c r="ND447" s="13"/>
      <c r="NE447" s="13"/>
      <c r="NF447" s="13"/>
      <c r="NG447" s="13"/>
      <c r="NH447" s="13"/>
      <c r="NI447" s="13"/>
      <c r="NJ447" s="13"/>
      <c r="NK447" s="13"/>
      <c r="NL447" s="13"/>
      <c r="NM447" s="13"/>
      <c r="NN447" s="13"/>
      <c r="NO447" s="13"/>
      <c r="NP447" s="13"/>
      <c r="NQ447" s="13"/>
      <c r="NR447" s="13"/>
      <c r="NS447" s="13"/>
      <c r="NT447" s="13"/>
      <c r="NU447" s="13"/>
      <c r="NV447" s="13"/>
      <c r="NW447" s="13"/>
      <c r="NX447" s="13"/>
      <c r="NY447" s="13"/>
      <c r="NZ447" s="13"/>
      <c r="OA447" s="13"/>
      <c r="OB447" s="13"/>
      <c r="OC447" s="13"/>
      <c r="OD447" s="13"/>
      <c r="OE447" s="13"/>
      <c r="OF447" s="13"/>
      <c r="OG447" s="13"/>
      <c r="OH447" s="13"/>
      <c r="OI447" s="13"/>
      <c r="OJ447" s="13"/>
      <c r="OK447" s="13"/>
      <c r="OL447" s="13"/>
      <c r="OM447" s="13"/>
      <c r="ON447" s="13"/>
      <c r="OO447" s="13"/>
      <c r="OP447" s="13"/>
      <c r="OQ447" s="13"/>
      <c r="OR447" s="13"/>
      <c r="OS447" s="13"/>
      <c r="OT447" s="13"/>
      <c r="OU447" s="13"/>
      <c r="OV447" s="13"/>
      <c r="OW447" s="13"/>
      <c r="OX447" s="13"/>
      <c r="OY447" s="13"/>
      <c r="OZ447" s="13"/>
      <c r="PA447" s="13"/>
      <c r="PB447" s="13"/>
      <c r="PC447" s="13"/>
      <c r="PD447" s="13"/>
      <c r="PE447" s="13"/>
      <c r="PF447" s="13"/>
      <c r="PG447" s="13"/>
      <c r="PH447" s="13"/>
      <c r="PI447" s="13"/>
      <c r="PJ447" s="13"/>
      <c r="PK447" s="13"/>
      <c r="PL447" s="13"/>
      <c r="PM447" s="13"/>
      <c r="PN447" s="13"/>
      <c r="PO447" s="13"/>
      <c r="PP447" s="13"/>
      <c r="PQ447" s="13"/>
      <c r="PR447" s="13"/>
      <c r="PS447" s="13"/>
      <c r="PT447" s="13"/>
      <c r="PU447" s="13"/>
      <c r="PV447" s="13"/>
      <c r="PW447" s="13"/>
      <c r="PX447" s="13"/>
      <c r="PY447" s="13"/>
      <c r="PZ447" s="13"/>
      <c r="QA447" s="13"/>
      <c r="QB447" s="13"/>
      <c r="QC447" s="13"/>
      <c r="QD447" s="13"/>
      <c r="QE447" s="13"/>
      <c r="QF447" s="13"/>
    </row>
    <row r="448" spans="8:448"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103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13"/>
      <c r="AZ448" s="13"/>
      <c r="BD448" s="157"/>
      <c r="BE448" s="158"/>
      <c r="BF448" s="76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  <c r="IV448" s="13"/>
      <c r="IW448" s="13"/>
      <c r="IX448" s="13"/>
      <c r="IY448" s="13"/>
      <c r="IZ448" s="13"/>
      <c r="JA448" s="13"/>
      <c r="JB448" s="13"/>
      <c r="JC448" s="13"/>
      <c r="JD448" s="13"/>
      <c r="JE448" s="13"/>
      <c r="JF448" s="13"/>
      <c r="JG448" s="13"/>
      <c r="JH448" s="13"/>
      <c r="JI448" s="13"/>
      <c r="JJ448" s="13"/>
      <c r="JK448" s="13"/>
      <c r="JL448" s="13"/>
      <c r="JM448" s="13"/>
      <c r="JN448" s="13"/>
      <c r="JO448" s="13"/>
      <c r="JP448" s="13"/>
      <c r="JQ448" s="13"/>
      <c r="JR448" s="13"/>
      <c r="JS448" s="13"/>
      <c r="JT448" s="13"/>
      <c r="JU448" s="13"/>
      <c r="JV448" s="13"/>
      <c r="JW448" s="13"/>
      <c r="JX448" s="13"/>
      <c r="JY448" s="13"/>
      <c r="JZ448" s="13"/>
      <c r="KA448" s="13"/>
      <c r="KB448" s="13"/>
      <c r="KC448" s="13"/>
      <c r="KD448" s="13"/>
      <c r="KE448" s="13"/>
      <c r="KF448" s="13"/>
      <c r="KG448" s="13"/>
      <c r="KH448" s="13"/>
      <c r="KI448" s="13"/>
      <c r="KJ448" s="13"/>
      <c r="KK448" s="13"/>
      <c r="KL448" s="13"/>
      <c r="KM448" s="13"/>
      <c r="KN448" s="13"/>
      <c r="KO448" s="13"/>
      <c r="KP448" s="13"/>
      <c r="KQ448" s="13"/>
      <c r="KR448" s="13"/>
      <c r="KS448" s="13"/>
      <c r="KT448" s="13"/>
      <c r="KU448" s="13"/>
      <c r="KV448" s="13"/>
      <c r="KW448" s="13"/>
      <c r="KX448" s="13"/>
      <c r="KY448" s="13"/>
      <c r="KZ448" s="13"/>
      <c r="LA448" s="13"/>
      <c r="LB448" s="13"/>
      <c r="LC448" s="13"/>
      <c r="LD448" s="13"/>
      <c r="LE448" s="13"/>
      <c r="LF448" s="13"/>
      <c r="LG448" s="13"/>
      <c r="LH448" s="13"/>
      <c r="LI448" s="13"/>
      <c r="LJ448" s="13"/>
      <c r="LK448" s="13"/>
      <c r="LL448" s="13"/>
      <c r="LM448" s="13"/>
      <c r="LN448" s="13"/>
      <c r="LO448" s="13"/>
      <c r="LP448" s="13"/>
      <c r="LQ448" s="13"/>
      <c r="LR448" s="13"/>
      <c r="LS448" s="13"/>
      <c r="LT448" s="13"/>
      <c r="LU448" s="13"/>
      <c r="LV448" s="13"/>
      <c r="LW448" s="13"/>
      <c r="LX448" s="13"/>
      <c r="LY448" s="13"/>
      <c r="LZ448" s="13"/>
      <c r="MA448" s="13"/>
      <c r="MB448" s="13"/>
      <c r="MC448" s="13"/>
      <c r="MD448" s="13"/>
      <c r="ME448" s="13"/>
      <c r="MF448" s="13"/>
      <c r="MG448" s="13"/>
      <c r="MH448" s="13"/>
      <c r="MI448" s="13"/>
      <c r="MJ448" s="13"/>
      <c r="MK448" s="13"/>
      <c r="ML448" s="13"/>
      <c r="MM448" s="13"/>
      <c r="MN448" s="13"/>
      <c r="MO448" s="13"/>
      <c r="MP448" s="13"/>
      <c r="MQ448" s="13"/>
      <c r="MR448" s="13"/>
      <c r="MS448" s="13"/>
      <c r="MT448" s="13"/>
      <c r="MU448" s="13"/>
      <c r="MV448" s="13"/>
      <c r="MW448" s="13"/>
      <c r="MX448" s="13"/>
      <c r="MY448" s="13"/>
      <c r="MZ448" s="13"/>
      <c r="NA448" s="13"/>
      <c r="NB448" s="13"/>
      <c r="NC448" s="13"/>
      <c r="ND448" s="13"/>
      <c r="NE448" s="13"/>
      <c r="NF448" s="13"/>
      <c r="NG448" s="13"/>
      <c r="NH448" s="13"/>
      <c r="NI448" s="13"/>
      <c r="NJ448" s="13"/>
      <c r="NK448" s="13"/>
      <c r="NL448" s="13"/>
      <c r="NM448" s="13"/>
      <c r="NN448" s="13"/>
      <c r="NO448" s="13"/>
      <c r="NP448" s="13"/>
      <c r="NQ448" s="13"/>
      <c r="NR448" s="13"/>
      <c r="NS448" s="13"/>
      <c r="NT448" s="13"/>
      <c r="NU448" s="13"/>
      <c r="NV448" s="13"/>
      <c r="NW448" s="13"/>
      <c r="NX448" s="13"/>
      <c r="NY448" s="13"/>
      <c r="NZ448" s="13"/>
      <c r="OA448" s="13"/>
      <c r="OB448" s="13"/>
      <c r="OC448" s="13"/>
      <c r="OD448" s="13"/>
      <c r="OE448" s="13"/>
      <c r="OF448" s="13"/>
      <c r="OG448" s="13"/>
      <c r="OH448" s="13"/>
      <c r="OI448" s="13"/>
      <c r="OJ448" s="13"/>
      <c r="OK448" s="13"/>
      <c r="OL448" s="13"/>
      <c r="OM448" s="13"/>
      <c r="ON448" s="13"/>
      <c r="OO448" s="13"/>
      <c r="OP448" s="13"/>
      <c r="OQ448" s="13"/>
      <c r="OR448" s="13"/>
      <c r="OS448" s="13"/>
      <c r="OT448" s="13"/>
      <c r="OU448" s="13"/>
      <c r="OV448" s="13"/>
      <c r="OW448" s="13"/>
      <c r="OX448" s="13"/>
      <c r="OY448" s="13"/>
      <c r="OZ448" s="13"/>
      <c r="PA448" s="13"/>
      <c r="PB448" s="13"/>
      <c r="PC448" s="13"/>
      <c r="PD448" s="13"/>
      <c r="PE448" s="13"/>
      <c r="PF448" s="13"/>
      <c r="PG448" s="13"/>
      <c r="PH448" s="13"/>
      <c r="PI448" s="13"/>
      <c r="PJ448" s="13"/>
      <c r="PK448" s="13"/>
      <c r="PL448" s="13"/>
      <c r="PM448" s="13"/>
      <c r="PN448" s="13"/>
      <c r="PO448" s="13"/>
      <c r="PP448" s="13"/>
      <c r="PQ448" s="13"/>
      <c r="PR448" s="13"/>
      <c r="PS448" s="13"/>
      <c r="PT448" s="13"/>
      <c r="PU448" s="13"/>
      <c r="PV448" s="13"/>
      <c r="PW448" s="13"/>
      <c r="PX448" s="13"/>
      <c r="PY448" s="13"/>
      <c r="PZ448" s="13"/>
      <c r="QA448" s="13"/>
      <c r="QB448" s="13"/>
      <c r="QC448" s="13"/>
      <c r="QD448" s="13"/>
      <c r="QE448" s="13"/>
      <c r="QF448" s="13"/>
    </row>
    <row r="449" spans="8:448"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103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13"/>
      <c r="AZ449" s="13"/>
      <c r="BD449" s="157"/>
      <c r="BE449" s="158"/>
      <c r="BF449" s="76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  <c r="IN449" s="13"/>
      <c r="IO449" s="13"/>
      <c r="IP449" s="13"/>
      <c r="IQ449" s="13"/>
      <c r="IR449" s="13"/>
      <c r="IS449" s="13"/>
      <c r="IT449" s="13"/>
      <c r="IU449" s="13"/>
      <c r="IV449" s="13"/>
      <c r="IW449" s="13"/>
      <c r="IX449" s="13"/>
      <c r="IY449" s="13"/>
      <c r="IZ449" s="13"/>
      <c r="JA449" s="13"/>
      <c r="JB449" s="13"/>
      <c r="JC449" s="13"/>
      <c r="JD449" s="13"/>
      <c r="JE449" s="13"/>
      <c r="JF449" s="13"/>
      <c r="JG449" s="13"/>
      <c r="JH449" s="13"/>
      <c r="JI449" s="13"/>
      <c r="JJ449" s="13"/>
      <c r="JK449" s="13"/>
      <c r="JL449" s="13"/>
      <c r="JM449" s="13"/>
      <c r="JN449" s="13"/>
      <c r="JO449" s="13"/>
      <c r="JP449" s="13"/>
      <c r="JQ449" s="13"/>
      <c r="JR449" s="13"/>
      <c r="JS449" s="13"/>
      <c r="JT449" s="13"/>
      <c r="JU449" s="13"/>
      <c r="JV449" s="13"/>
      <c r="JW449" s="13"/>
      <c r="JX449" s="13"/>
      <c r="JY449" s="13"/>
      <c r="JZ449" s="13"/>
      <c r="KA449" s="13"/>
      <c r="KB449" s="13"/>
      <c r="KC449" s="13"/>
      <c r="KD449" s="13"/>
      <c r="KE449" s="13"/>
      <c r="KF449" s="13"/>
      <c r="KG449" s="13"/>
      <c r="KH449" s="13"/>
      <c r="KI449" s="13"/>
      <c r="KJ449" s="13"/>
      <c r="KK449" s="13"/>
      <c r="KL449" s="13"/>
      <c r="KM449" s="13"/>
      <c r="KN449" s="13"/>
      <c r="KO449" s="13"/>
      <c r="KP449" s="13"/>
      <c r="KQ449" s="13"/>
      <c r="KR449" s="13"/>
      <c r="KS449" s="13"/>
      <c r="KT449" s="13"/>
      <c r="KU449" s="13"/>
      <c r="KV449" s="13"/>
      <c r="KW449" s="13"/>
      <c r="KX449" s="13"/>
      <c r="KY449" s="13"/>
      <c r="KZ449" s="13"/>
      <c r="LA449" s="13"/>
      <c r="LB449" s="13"/>
      <c r="LC449" s="13"/>
      <c r="LD449" s="13"/>
      <c r="LE449" s="13"/>
      <c r="LF449" s="13"/>
      <c r="LG449" s="13"/>
      <c r="LH449" s="13"/>
      <c r="LI449" s="13"/>
      <c r="LJ449" s="13"/>
      <c r="LK449" s="13"/>
      <c r="LL449" s="13"/>
      <c r="LM449" s="13"/>
      <c r="LN449" s="13"/>
      <c r="LO449" s="13"/>
      <c r="LP449" s="13"/>
      <c r="LQ449" s="13"/>
      <c r="LR449" s="13"/>
      <c r="LS449" s="13"/>
      <c r="LT449" s="13"/>
      <c r="LU449" s="13"/>
      <c r="LV449" s="13"/>
      <c r="LW449" s="13"/>
      <c r="LX449" s="13"/>
      <c r="LY449" s="13"/>
      <c r="LZ449" s="13"/>
      <c r="MA449" s="13"/>
      <c r="MB449" s="13"/>
      <c r="MC449" s="13"/>
      <c r="MD449" s="13"/>
      <c r="ME449" s="13"/>
      <c r="MF449" s="13"/>
      <c r="MG449" s="13"/>
      <c r="MH449" s="13"/>
      <c r="MI449" s="13"/>
      <c r="MJ449" s="13"/>
      <c r="MK449" s="13"/>
      <c r="ML449" s="13"/>
      <c r="MM449" s="13"/>
      <c r="MN449" s="13"/>
      <c r="MO449" s="13"/>
      <c r="MP449" s="13"/>
      <c r="MQ449" s="13"/>
      <c r="MR449" s="13"/>
      <c r="MS449" s="13"/>
      <c r="MT449" s="13"/>
      <c r="MU449" s="13"/>
      <c r="MV449" s="13"/>
      <c r="MW449" s="13"/>
      <c r="MX449" s="13"/>
      <c r="MY449" s="13"/>
      <c r="MZ449" s="13"/>
      <c r="NA449" s="13"/>
      <c r="NB449" s="13"/>
      <c r="NC449" s="13"/>
      <c r="ND449" s="13"/>
      <c r="NE449" s="13"/>
      <c r="NF449" s="13"/>
      <c r="NG449" s="13"/>
      <c r="NH449" s="13"/>
      <c r="NI449" s="13"/>
      <c r="NJ449" s="13"/>
      <c r="NK449" s="13"/>
      <c r="NL449" s="13"/>
      <c r="NM449" s="13"/>
      <c r="NN449" s="13"/>
      <c r="NO449" s="13"/>
      <c r="NP449" s="13"/>
      <c r="NQ449" s="13"/>
      <c r="NR449" s="13"/>
      <c r="NS449" s="13"/>
      <c r="NT449" s="13"/>
      <c r="NU449" s="13"/>
      <c r="NV449" s="13"/>
      <c r="NW449" s="13"/>
      <c r="NX449" s="13"/>
      <c r="NY449" s="13"/>
      <c r="NZ449" s="13"/>
      <c r="OA449" s="13"/>
      <c r="OB449" s="13"/>
      <c r="OC449" s="13"/>
      <c r="OD449" s="13"/>
      <c r="OE449" s="13"/>
      <c r="OF449" s="13"/>
      <c r="OG449" s="13"/>
      <c r="OH449" s="13"/>
      <c r="OI449" s="13"/>
      <c r="OJ449" s="13"/>
      <c r="OK449" s="13"/>
      <c r="OL449" s="13"/>
      <c r="OM449" s="13"/>
      <c r="ON449" s="13"/>
      <c r="OO449" s="13"/>
      <c r="OP449" s="13"/>
      <c r="OQ449" s="13"/>
      <c r="OR449" s="13"/>
      <c r="OS449" s="13"/>
      <c r="OT449" s="13"/>
      <c r="OU449" s="13"/>
      <c r="OV449" s="13"/>
      <c r="OW449" s="13"/>
      <c r="OX449" s="13"/>
      <c r="OY449" s="13"/>
      <c r="OZ449" s="13"/>
      <c r="PA449" s="13"/>
      <c r="PB449" s="13"/>
      <c r="PC449" s="13"/>
      <c r="PD449" s="13"/>
      <c r="PE449" s="13"/>
      <c r="PF449" s="13"/>
      <c r="PG449" s="13"/>
      <c r="PH449" s="13"/>
      <c r="PI449" s="13"/>
      <c r="PJ449" s="13"/>
      <c r="PK449" s="13"/>
      <c r="PL449" s="13"/>
      <c r="PM449" s="13"/>
      <c r="PN449" s="13"/>
      <c r="PO449" s="13"/>
      <c r="PP449" s="13"/>
      <c r="PQ449" s="13"/>
      <c r="PR449" s="13"/>
      <c r="PS449" s="13"/>
      <c r="PT449" s="13"/>
      <c r="PU449" s="13"/>
      <c r="PV449" s="13"/>
      <c r="PW449" s="13"/>
      <c r="PX449" s="13"/>
      <c r="PY449" s="13"/>
      <c r="PZ449" s="13"/>
      <c r="QA449" s="13"/>
      <c r="QB449" s="13"/>
      <c r="QC449" s="13"/>
      <c r="QD449" s="13"/>
      <c r="QE449" s="13"/>
      <c r="QF449" s="13"/>
    </row>
    <row r="450" spans="8:448"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103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13"/>
      <c r="AZ450" s="13"/>
      <c r="BD450" s="157"/>
      <c r="BE450" s="158"/>
      <c r="BF450" s="76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  <c r="IV450" s="13"/>
      <c r="IW450" s="13"/>
      <c r="IX450" s="13"/>
      <c r="IY450" s="13"/>
      <c r="IZ450" s="13"/>
      <c r="JA450" s="13"/>
      <c r="JB450" s="13"/>
      <c r="JC450" s="13"/>
      <c r="JD450" s="13"/>
      <c r="JE450" s="13"/>
      <c r="JF450" s="13"/>
      <c r="JG450" s="13"/>
      <c r="JH450" s="13"/>
      <c r="JI450" s="13"/>
      <c r="JJ450" s="13"/>
      <c r="JK450" s="13"/>
      <c r="JL450" s="13"/>
      <c r="JM450" s="13"/>
      <c r="JN450" s="13"/>
      <c r="JO450" s="13"/>
      <c r="JP450" s="13"/>
      <c r="JQ450" s="13"/>
      <c r="JR450" s="13"/>
      <c r="JS450" s="13"/>
      <c r="JT450" s="13"/>
      <c r="JU450" s="13"/>
      <c r="JV450" s="13"/>
      <c r="JW450" s="13"/>
      <c r="JX450" s="13"/>
      <c r="JY450" s="13"/>
      <c r="JZ450" s="13"/>
      <c r="KA450" s="13"/>
      <c r="KB450" s="13"/>
      <c r="KC450" s="13"/>
      <c r="KD450" s="13"/>
      <c r="KE450" s="13"/>
      <c r="KF450" s="13"/>
      <c r="KG450" s="13"/>
      <c r="KH450" s="13"/>
      <c r="KI450" s="13"/>
      <c r="KJ450" s="13"/>
      <c r="KK450" s="13"/>
      <c r="KL450" s="13"/>
      <c r="KM450" s="13"/>
      <c r="KN450" s="13"/>
      <c r="KO450" s="13"/>
      <c r="KP450" s="13"/>
      <c r="KQ450" s="13"/>
      <c r="KR450" s="13"/>
      <c r="KS450" s="13"/>
      <c r="KT450" s="13"/>
      <c r="KU450" s="13"/>
      <c r="KV450" s="13"/>
      <c r="KW450" s="13"/>
      <c r="KX450" s="13"/>
      <c r="KY450" s="13"/>
      <c r="KZ450" s="13"/>
      <c r="LA450" s="13"/>
      <c r="LB450" s="13"/>
      <c r="LC450" s="13"/>
      <c r="LD450" s="13"/>
      <c r="LE450" s="13"/>
      <c r="LF450" s="13"/>
      <c r="LG450" s="13"/>
      <c r="LH450" s="13"/>
      <c r="LI450" s="13"/>
      <c r="LJ450" s="13"/>
      <c r="LK450" s="13"/>
      <c r="LL450" s="13"/>
      <c r="LM450" s="13"/>
      <c r="LN450" s="13"/>
      <c r="LO450" s="13"/>
      <c r="LP450" s="13"/>
      <c r="LQ450" s="13"/>
      <c r="LR450" s="13"/>
      <c r="LS450" s="13"/>
      <c r="LT450" s="13"/>
      <c r="LU450" s="13"/>
      <c r="LV450" s="13"/>
      <c r="LW450" s="13"/>
      <c r="LX450" s="13"/>
      <c r="LY450" s="13"/>
      <c r="LZ450" s="13"/>
      <c r="MA450" s="13"/>
      <c r="MB450" s="13"/>
      <c r="MC450" s="13"/>
      <c r="MD450" s="13"/>
      <c r="ME450" s="13"/>
      <c r="MF450" s="13"/>
      <c r="MG450" s="13"/>
      <c r="MH450" s="13"/>
      <c r="MI450" s="13"/>
      <c r="MJ450" s="13"/>
      <c r="MK450" s="13"/>
      <c r="ML450" s="13"/>
      <c r="MM450" s="13"/>
      <c r="MN450" s="13"/>
      <c r="MO450" s="13"/>
      <c r="MP450" s="13"/>
      <c r="MQ450" s="13"/>
      <c r="MR450" s="13"/>
      <c r="MS450" s="13"/>
      <c r="MT450" s="13"/>
      <c r="MU450" s="13"/>
      <c r="MV450" s="13"/>
      <c r="MW450" s="13"/>
      <c r="MX450" s="13"/>
      <c r="MY450" s="13"/>
      <c r="MZ450" s="13"/>
      <c r="NA450" s="13"/>
      <c r="NB450" s="13"/>
      <c r="NC450" s="13"/>
      <c r="ND450" s="13"/>
      <c r="NE450" s="13"/>
      <c r="NF450" s="13"/>
      <c r="NG450" s="13"/>
      <c r="NH450" s="13"/>
      <c r="NI450" s="13"/>
      <c r="NJ450" s="13"/>
      <c r="NK450" s="13"/>
      <c r="NL450" s="13"/>
      <c r="NM450" s="13"/>
      <c r="NN450" s="13"/>
      <c r="NO450" s="13"/>
      <c r="NP450" s="13"/>
      <c r="NQ450" s="13"/>
      <c r="NR450" s="13"/>
      <c r="NS450" s="13"/>
      <c r="NT450" s="13"/>
      <c r="NU450" s="13"/>
      <c r="NV450" s="13"/>
      <c r="NW450" s="13"/>
      <c r="NX450" s="13"/>
      <c r="NY450" s="13"/>
      <c r="NZ450" s="13"/>
      <c r="OA450" s="13"/>
      <c r="OB450" s="13"/>
      <c r="OC450" s="13"/>
      <c r="OD450" s="13"/>
      <c r="OE450" s="13"/>
      <c r="OF450" s="13"/>
      <c r="OG450" s="13"/>
      <c r="OH450" s="13"/>
      <c r="OI450" s="13"/>
      <c r="OJ450" s="13"/>
      <c r="OK450" s="13"/>
      <c r="OL450" s="13"/>
      <c r="OM450" s="13"/>
      <c r="ON450" s="13"/>
      <c r="OO450" s="13"/>
      <c r="OP450" s="13"/>
      <c r="OQ450" s="13"/>
      <c r="OR450" s="13"/>
      <c r="OS450" s="13"/>
      <c r="OT450" s="13"/>
      <c r="OU450" s="13"/>
      <c r="OV450" s="13"/>
      <c r="OW450" s="13"/>
      <c r="OX450" s="13"/>
      <c r="OY450" s="13"/>
      <c r="OZ450" s="13"/>
      <c r="PA450" s="13"/>
      <c r="PB450" s="13"/>
      <c r="PC450" s="13"/>
      <c r="PD450" s="13"/>
      <c r="PE450" s="13"/>
      <c r="PF450" s="13"/>
      <c r="PG450" s="13"/>
      <c r="PH450" s="13"/>
      <c r="PI450" s="13"/>
      <c r="PJ450" s="13"/>
      <c r="PK450" s="13"/>
      <c r="PL450" s="13"/>
      <c r="PM450" s="13"/>
      <c r="PN450" s="13"/>
      <c r="PO450" s="13"/>
      <c r="PP450" s="13"/>
      <c r="PQ450" s="13"/>
      <c r="PR450" s="13"/>
      <c r="PS450" s="13"/>
      <c r="PT450" s="13"/>
      <c r="PU450" s="13"/>
      <c r="PV450" s="13"/>
      <c r="PW450" s="13"/>
      <c r="PX450" s="13"/>
      <c r="PY450" s="13"/>
      <c r="PZ450" s="13"/>
      <c r="QA450" s="13"/>
      <c r="QB450" s="13"/>
      <c r="QC450" s="13"/>
      <c r="QD450" s="13"/>
      <c r="QE450" s="13"/>
      <c r="QF450" s="13"/>
    </row>
    <row r="451" spans="8:448"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103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13"/>
      <c r="AZ451" s="13"/>
      <c r="BD451" s="157"/>
      <c r="BE451" s="158"/>
      <c r="BF451" s="76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  <c r="IV451" s="13"/>
      <c r="IW451" s="13"/>
      <c r="IX451" s="13"/>
      <c r="IY451" s="13"/>
      <c r="IZ451" s="13"/>
      <c r="JA451" s="13"/>
      <c r="JB451" s="13"/>
      <c r="JC451" s="13"/>
      <c r="JD451" s="13"/>
      <c r="JE451" s="13"/>
      <c r="JF451" s="13"/>
      <c r="JG451" s="13"/>
      <c r="JH451" s="13"/>
      <c r="JI451" s="13"/>
      <c r="JJ451" s="13"/>
      <c r="JK451" s="13"/>
      <c r="JL451" s="13"/>
      <c r="JM451" s="13"/>
      <c r="JN451" s="13"/>
      <c r="JO451" s="13"/>
      <c r="JP451" s="13"/>
      <c r="JQ451" s="13"/>
      <c r="JR451" s="13"/>
      <c r="JS451" s="13"/>
      <c r="JT451" s="13"/>
      <c r="JU451" s="13"/>
      <c r="JV451" s="13"/>
      <c r="JW451" s="13"/>
      <c r="JX451" s="13"/>
      <c r="JY451" s="13"/>
      <c r="JZ451" s="13"/>
      <c r="KA451" s="13"/>
      <c r="KB451" s="13"/>
      <c r="KC451" s="13"/>
      <c r="KD451" s="13"/>
      <c r="KE451" s="13"/>
      <c r="KF451" s="13"/>
      <c r="KG451" s="13"/>
      <c r="KH451" s="13"/>
      <c r="KI451" s="13"/>
      <c r="KJ451" s="13"/>
      <c r="KK451" s="13"/>
      <c r="KL451" s="13"/>
      <c r="KM451" s="13"/>
      <c r="KN451" s="13"/>
      <c r="KO451" s="13"/>
      <c r="KP451" s="13"/>
      <c r="KQ451" s="13"/>
      <c r="KR451" s="13"/>
      <c r="KS451" s="13"/>
      <c r="KT451" s="13"/>
      <c r="KU451" s="13"/>
      <c r="KV451" s="13"/>
      <c r="KW451" s="13"/>
      <c r="KX451" s="13"/>
      <c r="KY451" s="13"/>
      <c r="KZ451" s="13"/>
      <c r="LA451" s="13"/>
      <c r="LB451" s="13"/>
      <c r="LC451" s="13"/>
      <c r="LD451" s="13"/>
      <c r="LE451" s="13"/>
      <c r="LF451" s="13"/>
      <c r="LG451" s="13"/>
      <c r="LH451" s="13"/>
      <c r="LI451" s="13"/>
      <c r="LJ451" s="13"/>
      <c r="LK451" s="13"/>
      <c r="LL451" s="13"/>
      <c r="LM451" s="13"/>
      <c r="LN451" s="13"/>
      <c r="LO451" s="13"/>
      <c r="LP451" s="13"/>
      <c r="LQ451" s="13"/>
      <c r="LR451" s="13"/>
      <c r="LS451" s="13"/>
      <c r="LT451" s="13"/>
      <c r="LU451" s="13"/>
      <c r="LV451" s="13"/>
      <c r="LW451" s="13"/>
      <c r="LX451" s="13"/>
      <c r="LY451" s="13"/>
      <c r="LZ451" s="13"/>
      <c r="MA451" s="13"/>
      <c r="MB451" s="13"/>
      <c r="MC451" s="13"/>
      <c r="MD451" s="13"/>
      <c r="ME451" s="13"/>
      <c r="MF451" s="13"/>
      <c r="MG451" s="13"/>
      <c r="MH451" s="13"/>
      <c r="MI451" s="13"/>
      <c r="MJ451" s="13"/>
      <c r="MK451" s="13"/>
      <c r="ML451" s="13"/>
      <c r="MM451" s="13"/>
      <c r="MN451" s="13"/>
      <c r="MO451" s="13"/>
      <c r="MP451" s="13"/>
      <c r="MQ451" s="13"/>
      <c r="MR451" s="13"/>
      <c r="MS451" s="13"/>
      <c r="MT451" s="13"/>
      <c r="MU451" s="13"/>
      <c r="MV451" s="13"/>
      <c r="MW451" s="13"/>
      <c r="MX451" s="13"/>
      <c r="MY451" s="13"/>
      <c r="MZ451" s="13"/>
      <c r="NA451" s="13"/>
      <c r="NB451" s="13"/>
      <c r="NC451" s="13"/>
      <c r="ND451" s="13"/>
      <c r="NE451" s="13"/>
      <c r="NF451" s="13"/>
      <c r="NG451" s="13"/>
      <c r="NH451" s="13"/>
      <c r="NI451" s="13"/>
      <c r="NJ451" s="13"/>
      <c r="NK451" s="13"/>
      <c r="NL451" s="13"/>
      <c r="NM451" s="13"/>
      <c r="NN451" s="13"/>
      <c r="NO451" s="13"/>
      <c r="NP451" s="13"/>
      <c r="NQ451" s="13"/>
      <c r="NR451" s="13"/>
      <c r="NS451" s="13"/>
      <c r="NT451" s="13"/>
      <c r="NU451" s="13"/>
      <c r="NV451" s="13"/>
      <c r="NW451" s="13"/>
      <c r="NX451" s="13"/>
      <c r="NY451" s="13"/>
      <c r="NZ451" s="13"/>
      <c r="OA451" s="13"/>
      <c r="OB451" s="13"/>
      <c r="OC451" s="13"/>
      <c r="OD451" s="13"/>
      <c r="OE451" s="13"/>
      <c r="OF451" s="13"/>
      <c r="OG451" s="13"/>
      <c r="OH451" s="13"/>
      <c r="OI451" s="13"/>
      <c r="OJ451" s="13"/>
      <c r="OK451" s="13"/>
      <c r="OL451" s="13"/>
      <c r="OM451" s="13"/>
      <c r="ON451" s="13"/>
      <c r="OO451" s="13"/>
      <c r="OP451" s="13"/>
      <c r="OQ451" s="13"/>
      <c r="OR451" s="13"/>
      <c r="OS451" s="13"/>
      <c r="OT451" s="13"/>
      <c r="OU451" s="13"/>
      <c r="OV451" s="13"/>
      <c r="OW451" s="13"/>
      <c r="OX451" s="13"/>
      <c r="OY451" s="13"/>
      <c r="OZ451" s="13"/>
      <c r="PA451" s="13"/>
      <c r="PB451" s="13"/>
      <c r="PC451" s="13"/>
      <c r="PD451" s="13"/>
      <c r="PE451" s="13"/>
      <c r="PF451" s="13"/>
      <c r="PG451" s="13"/>
      <c r="PH451" s="13"/>
      <c r="PI451" s="13"/>
      <c r="PJ451" s="13"/>
      <c r="PK451" s="13"/>
      <c r="PL451" s="13"/>
      <c r="PM451" s="13"/>
      <c r="PN451" s="13"/>
      <c r="PO451" s="13"/>
      <c r="PP451" s="13"/>
      <c r="PQ451" s="13"/>
      <c r="PR451" s="13"/>
      <c r="PS451" s="13"/>
      <c r="PT451" s="13"/>
      <c r="PU451" s="13"/>
      <c r="PV451" s="13"/>
      <c r="PW451" s="13"/>
      <c r="PX451" s="13"/>
      <c r="PY451" s="13"/>
      <c r="PZ451" s="13"/>
      <c r="QA451" s="13"/>
      <c r="QB451" s="13"/>
      <c r="QC451" s="13"/>
      <c r="QD451" s="13"/>
      <c r="QE451" s="13"/>
      <c r="QF451" s="13"/>
    </row>
    <row r="452" spans="8:448"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103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13"/>
      <c r="AZ452" s="13"/>
      <c r="BD452" s="157"/>
      <c r="BE452" s="158"/>
      <c r="BF452" s="76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  <c r="IW452" s="13"/>
      <c r="IX452" s="13"/>
      <c r="IY452" s="13"/>
      <c r="IZ452" s="13"/>
      <c r="JA452" s="13"/>
      <c r="JB452" s="13"/>
      <c r="JC452" s="13"/>
      <c r="JD452" s="13"/>
      <c r="JE452" s="13"/>
      <c r="JF452" s="13"/>
      <c r="JG452" s="13"/>
      <c r="JH452" s="13"/>
      <c r="JI452" s="13"/>
      <c r="JJ452" s="13"/>
      <c r="JK452" s="13"/>
      <c r="JL452" s="13"/>
      <c r="JM452" s="13"/>
      <c r="JN452" s="13"/>
      <c r="JO452" s="13"/>
      <c r="JP452" s="13"/>
      <c r="JQ452" s="13"/>
      <c r="JR452" s="13"/>
      <c r="JS452" s="13"/>
      <c r="JT452" s="13"/>
      <c r="JU452" s="13"/>
      <c r="JV452" s="13"/>
      <c r="JW452" s="13"/>
      <c r="JX452" s="13"/>
      <c r="JY452" s="13"/>
      <c r="JZ452" s="13"/>
      <c r="KA452" s="13"/>
      <c r="KB452" s="13"/>
      <c r="KC452" s="13"/>
      <c r="KD452" s="13"/>
      <c r="KE452" s="13"/>
      <c r="KF452" s="13"/>
      <c r="KG452" s="13"/>
      <c r="KH452" s="13"/>
      <c r="KI452" s="13"/>
      <c r="KJ452" s="13"/>
      <c r="KK452" s="13"/>
      <c r="KL452" s="13"/>
      <c r="KM452" s="13"/>
      <c r="KN452" s="13"/>
      <c r="KO452" s="13"/>
      <c r="KP452" s="13"/>
      <c r="KQ452" s="13"/>
      <c r="KR452" s="13"/>
      <c r="KS452" s="13"/>
      <c r="KT452" s="13"/>
      <c r="KU452" s="13"/>
      <c r="KV452" s="13"/>
      <c r="KW452" s="13"/>
      <c r="KX452" s="13"/>
      <c r="KY452" s="13"/>
      <c r="KZ452" s="13"/>
      <c r="LA452" s="13"/>
      <c r="LB452" s="13"/>
      <c r="LC452" s="13"/>
      <c r="LD452" s="13"/>
      <c r="LE452" s="13"/>
      <c r="LF452" s="13"/>
      <c r="LG452" s="13"/>
      <c r="LH452" s="13"/>
      <c r="LI452" s="13"/>
      <c r="LJ452" s="13"/>
      <c r="LK452" s="13"/>
      <c r="LL452" s="13"/>
      <c r="LM452" s="13"/>
      <c r="LN452" s="13"/>
      <c r="LO452" s="13"/>
      <c r="LP452" s="13"/>
      <c r="LQ452" s="13"/>
      <c r="LR452" s="13"/>
      <c r="LS452" s="13"/>
      <c r="LT452" s="13"/>
      <c r="LU452" s="13"/>
      <c r="LV452" s="13"/>
      <c r="LW452" s="13"/>
      <c r="LX452" s="13"/>
      <c r="LY452" s="13"/>
      <c r="LZ452" s="13"/>
      <c r="MA452" s="13"/>
      <c r="MB452" s="13"/>
      <c r="MC452" s="13"/>
      <c r="MD452" s="13"/>
      <c r="ME452" s="13"/>
      <c r="MF452" s="13"/>
      <c r="MG452" s="13"/>
      <c r="MH452" s="13"/>
      <c r="MI452" s="13"/>
      <c r="MJ452" s="13"/>
      <c r="MK452" s="13"/>
      <c r="ML452" s="13"/>
      <c r="MM452" s="13"/>
      <c r="MN452" s="13"/>
      <c r="MO452" s="13"/>
      <c r="MP452" s="13"/>
      <c r="MQ452" s="13"/>
      <c r="MR452" s="13"/>
      <c r="MS452" s="13"/>
      <c r="MT452" s="13"/>
      <c r="MU452" s="13"/>
      <c r="MV452" s="13"/>
      <c r="MW452" s="13"/>
      <c r="MX452" s="13"/>
      <c r="MY452" s="13"/>
      <c r="MZ452" s="13"/>
      <c r="NA452" s="13"/>
      <c r="NB452" s="13"/>
      <c r="NC452" s="13"/>
      <c r="ND452" s="13"/>
      <c r="NE452" s="13"/>
      <c r="NF452" s="13"/>
      <c r="NG452" s="13"/>
      <c r="NH452" s="13"/>
      <c r="NI452" s="13"/>
      <c r="NJ452" s="13"/>
      <c r="NK452" s="13"/>
      <c r="NL452" s="13"/>
      <c r="NM452" s="13"/>
      <c r="NN452" s="13"/>
      <c r="NO452" s="13"/>
      <c r="NP452" s="13"/>
      <c r="NQ452" s="13"/>
      <c r="NR452" s="13"/>
      <c r="NS452" s="13"/>
      <c r="NT452" s="13"/>
      <c r="NU452" s="13"/>
      <c r="NV452" s="13"/>
      <c r="NW452" s="13"/>
      <c r="NX452" s="13"/>
      <c r="NY452" s="13"/>
      <c r="NZ452" s="13"/>
      <c r="OA452" s="13"/>
      <c r="OB452" s="13"/>
      <c r="OC452" s="13"/>
      <c r="OD452" s="13"/>
      <c r="OE452" s="13"/>
      <c r="OF452" s="13"/>
      <c r="OG452" s="13"/>
      <c r="OH452" s="13"/>
      <c r="OI452" s="13"/>
      <c r="OJ452" s="13"/>
      <c r="OK452" s="13"/>
      <c r="OL452" s="13"/>
      <c r="OM452" s="13"/>
      <c r="ON452" s="13"/>
      <c r="OO452" s="13"/>
      <c r="OP452" s="13"/>
      <c r="OQ452" s="13"/>
      <c r="OR452" s="13"/>
      <c r="OS452" s="13"/>
      <c r="OT452" s="13"/>
      <c r="OU452" s="13"/>
      <c r="OV452" s="13"/>
      <c r="OW452" s="13"/>
      <c r="OX452" s="13"/>
      <c r="OY452" s="13"/>
      <c r="OZ452" s="13"/>
      <c r="PA452" s="13"/>
      <c r="PB452" s="13"/>
      <c r="PC452" s="13"/>
      <c r="PD452" s="13"/>
      <c r="PE452" s="13"/>
      <c r="PF452" s="13"/>
      <c r="PG452" s="13"/>
      <c r="PH452" s="13"/>
      <c r="PI452" s="13"/>
      <c r="PJ452" s="13"/>
      <c r="PK452" s="13"/>
      <c r="PL452" s="13"/>
      <c r="PM452" s="13"/>
      <c r="PN452" s="13"/>
      <c r="PO452" s="13"/>
      <c r="PP452" s="13"/>
      <c r="PQ452" s="13"/>
      <c r="PR452" s="13"/>
      <c r="PS452" s="13"/>
      <c r="PT452" s="13"/>
      <c r="PU452" s="13"/>
      <c r="PV452" s="13"/>
      <c r="PW452" s="13"/>
      <c r="PX452" s="13"/>
      <c r="PY452" s="13"/>
      <c r="PZ452" s="13"/>
      <c r="QA452" s="13"/>
      <c r="QB452" s="13"/>
      <c r="QC452" s="13"/>
      <c r="QD452" s="13"/>
      <c r="QE452" s="13"/>
      <c r="QF452" s="13"/>
    </row>
    <row r="453" spans="8:448"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103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13"/>
      <c r="AZ453" s="13"/>
      <c r="BD453" s="157"/>
      <c r="BE453" s="158"/>
      <c r="BF453" s="76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13"/>
      <c r="IN453" s="13"/>
      <c r="IO453" s="13"/>
      <c r="IP453" s="13"/>
      <c r="IQ453" s="13"/>
      <c r="IR453" s="13"/>
      <c r="IS453" s="13"/>
      <c r="IT453" s="13"/>
      <c r="IU453" s="13"/>
      <c r="IV453" s="13"/>
      <c r="IW453" s="13"/>
      <c r="IX453" s="13"/>
      <c r="IY453" s="13"/>
      <c r="IZ453" s="13"/>
      <c r="JA453" s="13"/>
      <c r="JB453" s="13"/>
      <c r="JC453" s="13"/>
      <c r="JD453" s="13"/>
      <c r="JE453" s="13"/>
      <c r="JF453" s="13"/>
      <c r="JG453" s="13"/>
      <c r="JH453" s="13"/>
      <c r="JI453" s="13"/>
      <c r="JJ453" s="13"/>
      <c r="JK453" s="13"/>
      <c r="JL453" s="13"/>
      <c r="JM453" s="13"/>
      <c r="JN453" s="13"/>
      <c r="JO453" s="13"/>
      <c r="JP453" s="13"/>
      <c r="JQ453" s="13"/>
      <c r="JR453" s="13"/>
      <c r="JS453" s="13"/>
      <c r="JT453" s="13"/>
      <c r="JU453" s="13"/>
      <c r="JV453" s="13"/>
      <c r="JW453" s="13"/>
      <c r="JX453" s="13"/>
      <c r="JY453" s="13"/>
      <c r="JZ453" s="13"/>
      <c r="KA453" s="13"/>
      <c r="KB453" s="13"/>
      <c r="KC453" s="13"/>
      <c r="KD453" s="13"/>
      <c r="KE453" s="13"/>
      <c r="KF453" s="13"/>
      <c r="KG453" s="13"/>
      <c r="KH453" s="13"/>
      <c r="KI453" s="13"/>
      <c r="KJ453" s="13"/>
      <c r="KK453" s="13"/>
      <c r="KL453" s="13"/>
      <c r="KM453" s="13"/>
      <c r="KN453" s="13"/>
      <c r="KO453" s="13"/>
      <c r="KP453" s="13"/>
      <c r="KQ453" s="13"/>
      <c r="KR453" s="13"/>
      <c r="KS453" s="13"/>
      <c r="KT453" s="13"/>
      <c r="KU453" s="13"/>
      <c r="KV453" s="13"/>
      <c r="KW453" s="13"/>
      <c r="KX453" s="13"/>
      <c r="KY453" s="13"/>
      <c r="KZ453" s="13"/>
      <c r="LA453" s="13"/>
      <c r="LB453" s="13"/>
      <c r="LC453" s="13"/>
      <c r="LD453" s="13"/>
      <c r="LE453" s="13"/>
      <c r="LF453" s="13"/>
      <c r="LG453" s="13"/>
      <c r="LH453" s="13"/>
      <c r="LI453" s="13"/>
      <c r="LJ453" s="13"/>
      <c r="LK453" s="13"/>
      <c r="LL453" s="13"/>
      <c r="LM453" s="13"/>
      <c r="LN453" s="13"/>
      <c r="LO453" s="13"/>
      <c r="LP453" s="13"/>
      <c r="LQ453" s="13"/>
      <c r="LR453" s="13"/>
      <c r="LS453" s="13"/>
      <c r="LT453" s="13"/>
      <c r="LU453" s="13"/>
      <c r="LV453" s="13"/>
      <c r="LW453" s="13"/>
      <c r="LX453" s="13"/>
      <c r="LY453" s="13"/>
      <c r="LZ453" s="13"/>
      <c r="MA453" s="13"/>
      <c r="MB453" s="13"/>
      <c r="MC453" s="13"/>
      <c r="MD453" s="13"/>
      <c r="ME453" s="13"/>
      <c r="MF453" s="13"/>
      <c r="MG453" s="13"/>
      <c r="MH453" s="13"/>
      <c r="MI453" s="13"/>
      <c r="MJ453" s="13"/>
      <c r="MK453" s="13"/>
      <c r="ML453" s="13"/>
      <c r="MM453" s="13"/>
      <c r="MN453" s="13"/>
      <c r="MO453" s="13"/>
      <c r="MP453" s="13"/>
      <c r="MQ453" s="13"/>
      <c r="MR453" s="13"/>
      <c r="MS453" s="13"/>
      <c r="MT453" s="13"/>
      <c r="MU453" s="13"/>
      <c r="MV453" s="13"/>
      <c r="MW453" s="13"/>
      <c r="MX453" s="13"/>
      <c r="MY453" s="13"/>
      <c r="MZ453" s="13"/>
      <c r="NA453" s="13"/>
      <c r="NB453" s="13"/>
      <c r="NC453" s="13"/>
      <c r="ND453" s="13"/>
      <c r="NE453" s="13"/>
      <c r="NF453" s="13"/>
      <c r="NG453" s="13"/>
      <c r="NH453" s="13"/>
      <c r="NI453" s="13"/>
      <c r="NJ453" s="13"/>
      <c r="NK453" s="13"/>
      <c r="NL453" s="13"/>
      <c r="NM453" s="13"/>
      <c r="NN453" s="13"/>
      <c r="NO453" s="13"/>
      <c r="NP453" s="13"/>
      <c r="NQ453" s="13"/>
      <c r="NR453" s="13"/>
      <c r="NS453" s="13"/>
      <c r="NT453" s="13"/>
      <c r="NU453" s="13"/>
      <c r="NV453" s="13"/>
      <c r="NW453" s="13"/>
      <c r="NX453" s="13"/>
      <c r="NY453" s="13"/>
      <c r="NZ453" s="13"/>
      <c r="OA453" s="13"/>
      <c r="OB453" s="13"/>
      <c r="OC453" s="13"/>
      <c r="OD453" s="13"/>
      <c r="OE453" s="13"/>
      <c r="OF453" s="13"/>
      <c r="OG453" s="13"/>
      <c r="OH453" s="13"/>
      <c r="OI453" s="13"/>
      <c r="OJ453" s="13"/>
      <c r="OK453" s="13"/>
      <c r="OL453" s="13"/>
      <c r="OM453" s="13"/>
      <c r="ON453" s="13"/>
      <c r="OO453" s="13"/>
      <c r="OP453" s="13"/>
      <c r="OQ453" s="13"/>
      <c r="OR453" s="13"/>
      <c r="OS453" s="13"/>
      <c r="OT453" s="13"/>
      <c r="OU453" s="13"/>
      <c r="OV453" s="13"/>
      <c r="OW453" s="13"/>
      <c r="OX453" s="13"/>
      <c r="OY453" s="13"/>
      <c r="OZ453" s="13"/>
      <c r="PA453" s="13"/>
      <c r="PB453" s="13"/>
      <c r="PC453" s="13"/>
      <c r="PD453" s="13"/>
      <c r="PE453" s="13"/>
      <c r="PF453" s="13"/>
      <c r="PG453" s="13"/>
      <c r="PH453" s="13"/>
      <c r="PI453" s="13"/>
      <c r="PJ453" s="13"/>
      <c r="PK453" s="13"/>
      <c r="PL453" s="13"/>
      <c r="PM453" s="13"/>
      <c r="PN453" s="13"/>
      <c r="PO453" s="13"/>
      <c r="PP453" s="13"/>
      <c r="PQ453" s="13"/>
      <c r="PR453" s="13"/>
      <c r="PS453" s="13"/>
      <c r="PT453" s="13"/>
      <c r="PU453" s="13"/>
      <c r="PV453" s="13"/>
      <c r="PW453" s="13"/>
      <c r="PX453" s="13"/>
      <c r="PY453" s="13"/>
      <c r="PZ453" s="13"/>
      <c r="QA453" s="13"/>
      <c r="QB453" s="13"/>
      <c r="QC453" s="13"/>
      <c r="QD453" s="13"/>
      <c r="QE453" s="13"/>
      <c r="QF453" s="13"/>
    </row>
    <row r="454" spans="8:448"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103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13"/>
      <c r="AZ454" s="13"/>
      <c r="BD454" s="157"/>
      <c r="BE454" s="158"/>
      <c r="BF454" s="76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  <c r="IW454" s="13"/>
      <c r="IX454" s="13"/>
      <c r="IY454" s="13"/>
      <c r="IZ454" s="13"/>
      <c r="JA454" s="13"/>
      <c r="JB454" s="13"/>
      <c r="JC454" s="13"/>
      <c r="JD454" s="13"/>
      <c r="JE454" s="13"/>
      <c r="JF454" s="13"/>
      <c r="JG454" s="13"/>
      <c r="JH454" s="13"/>
      <c r="JI454" s="13"/>
      <c r="JJ454" s="13"/>
      <c r="JK454" s="13"/>
      <c r="JL454" s="13"/>
      <c r="JM454" s="13"/>
      <c r="JN454" s="13"/>
      <c r="JO454" s="13"/>
      <c r="JP454" s="13"/>
      <c r="JQ454" s="13"/>
      <c r="JR454" s="13"/>
      <c r="JS454" s="13"/>
      <c r="JT454" s="13"/>
      <c r="JU454" s="13"/>
      <c r="JV454" s="13"/>
      <c r="JW454" s="13"/>
      <c r="JX454" s="13"/>
      <c r="JY454" s="13"/>
      <c r="JZ454" s="13"/>
      <c r="KA454" s="13"/>
      <c r="KB454" s="13"/>
      <c r="KC454" s="13"/>
      <c r="KD454" s="13"/>
      <c r="KE454" s="13"/>
      <c r="KF454" s="13"/>
      <c r="KG454" s="13"/>
      <c r="KH454" s="13"/>
      <c r="KI454" s="13"/>
      <c r="KJ454" s="13"/>
      <c r="KK454" s="13"/>
      <c r="KL454" s="13"/>
      <c r="KM454" s="13"/>
      <c r="KN454" s="13"/>
      <c r="KO454" s="13"/>
      <c r="KP454" s="13"/>
      <c r="KQ454" s="13"/>
      <c r="KR454" s="13"/>
      <c r="KS454" s="13"/>
      <c r="KT454" s="13"/>
      <c r="KU454" s="13"/>
      <c r="KV454" s="13"/>
      <c r="KW454" s="13"/>
      <c r="KX454" s="13"/>
      <c r="KY454" s="13"/>
      <c r="KZ454" s="13"/>
      <c r="LA454" s="13"/>
      <c r="LB454" s="13"/>
      <c r="LC454" s="13"/>
      <c r="LD454" s="13"/>
      <c r="LE454" s="13"/>
      <c r="LF454" s="13"/>
      <c r="LG454" s="13"/>
      <c r="LH454" s="13"/>
      <c r="LI454" s="13"/>
      <c r="LJ454" s="13"/>
      <c r="LK454" s="13"/>
      <c r="LL454" s="13"/>
      <c r="LM454" s="13"/>
      <c r="LN454" s="13"/>
      <c r="LO454" s="13"/>
      <c r="LP454" s="13"/>
      <c r="LQ454" s="13"/>
      <c r="LR454" s="13"/>
      <c r="LS454" s="13"/>
      <c r="LT454" s="13"/>
      <c r="LU454" s="13"/>
      <c r="LV454" s="13"/>
      <c r="LW454" s="13"/>
      <c r="LX454" s="13"/>
      <c r="LY454" s="13"/>
      <c r="LZ454" s="13"/>
      <c r="MA454" s="13"/>
      <c r="MB454" s="13"/>
      <c r="MC454" s="13"/>
      <c r="MD454" s="13"/>
      <c r="ME454" s="13"/>
      <c r="MF454" s="13"/>
      <c r="MG454" s="13"/>
      <c r="MH454" s="13"/>
      <c r="MI454" s="13"/>
      <c r="MJ454" s="13"/>
      <c r="MK454" s="13"/>
      <c r="ML454" s="13"/>
      <c r="MM454" s="13"/>
      <c r="MN454" s="13"/>
      <c r="MO454" s="13"/>
      <c r="MP454" s="13"/>
      <c r="MQ454" s="13"/>
      <c r="MR454" s="13"/>
      <c r="MS454" s="13"/>
      <c r="MT454" s="13"/>
      <c r="MU454" s="13"/>
      <c r="MV454" s="13"/>
      <c r="MW454" s="13"/>
      <c r="MX454" s="13"/>
      <c r="MY454" s="13"/>
      <c r="MZ454" s="13"/>
      <c r="NA454" s="13"/>
      <c r="NB454" s="13"/>
      <c r="NC454" s="13"/>
      <c r="ND454" s="13"/>
      <c r="NE454" s="13"/>
      <c r="NF454" s="13"/>
      <c r="NG454" s="13"/>
      <c r="NH454" s="13"/>
      <c r="NI454" s="13"/>
      <c r="NJ454" s="13"/>
      <c r="NK454" s="13"/>
      <c r="NL454" s="13"/>
      <c r="NM454" s="13"/>
      <c r="NN454" s="13"/>
      <c r="NO454" s="13"/>
      <c r="NP454" s="13"/>
      <c r="NQ454" s="13"/>
      <c r="NR454" s="13"/>
      <c r="NS454" s="13"/>
      <c r="NT454" s="13"/>
      <c r="NU454" s="13"/>
      <c r="NV454" s="13"/>
      <c r="NW454" s="13"/>
      <c r="NX454" s="13"/>
      <c r="NY454" s="13"/>
      <c r="NZ454" s="13"/>
      <c r="OA454" s="13"/>
      <c r="OB454" s="13"/>
      <c r="OC454" s="13"/>
      <c r="OD454" s="13"/>
      <c r="OE454" s="13"/>
      <c r="OF454" s="13"/>
      <c r="OG454" s="13"/>
      <c r="OH454" s="13"/>
      <c r="OI454" s="13"/>
      <c r="OJ454" s="13"/>
      <c r="OK454" s="13"/>
      <c r="OL454" s="13"/>
      <c r="OM454" s="13"/>
      <c r="ON454" s="13"/>
      <c r="OO454" s="13"/>
      <c r="OP454" s="13"/>
      <c r="OQ454" s="13"/>
      <c r="OR454" s="13"/>
      <c r="OS454" s="13"/>
      <c r="OT454" s="13"/>
      <c r="OU454" s="13"/>
      <c r="OV454" s="13"/>
      <c r="OW454" s="13"/>
      <c r="OX454" s="13"/>
      <c r="OY454" s="13"/>
      <c r="OZ454" s="13"/>
      <c r="PA454" s="13"/>
      <c r="PB454" s="13"/>
      <c r="PC454" s="13"/>
      <c r="PD454" s="13"/>
      <c r="PE454" s="13"/>
      <c r="PF454" s="13"/>
      <c r="PG454" s="13"/>
      <c r="PH454" s="13"/>
      <c r="PI454" s="13"/>
      <c r="PJ454" s="13"/>
      <c r="PK454" s="13"/>
      <c r="PL454" s="13"/>
      <c r="PM454" s="13"/>
      <c r="PN454" s="13"/>
      <c r="PO454" s="13"/>
      <c r="PP454" s="13"/>
      <c r="PQ454" s="13"/>
      <c r="PR454" s="13"/>
      <c r="PS454" s="13"/>
      <c r="PT454" s="13"/>
      <c r="PU454" s="13"/>
      <c r="PV454" s="13"/>
      <c r="PW454" s="13"/>
      <c r="PX454" s="13"/>
      <c r="PY454" s="13"/>
      <c r="PZ454" s="13"/>
      <c r="QA454" s="13"/>
      <c r="QB454" s="13"/>
      <c r="QC454" s="13"/>
      <c r="QD454" s="13"/>
      <c r="QE454" s="13"/>
      <c r="QF454" s="13"/>
    </row>
    <row r="455" spans="8:448"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103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13"/>
      <c r="AZ455" s="13"/>
      <c r="BD455" s="157"/>
      <c r="BE455" s="158"/>
      <c r="BF455" s="76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  <c r="IN455" s="13"/>
      <c r="IO455" s="13"/>
      <c r="IP455" s="13"/>
      <c r="IQ455" s="13"/>
      <c r="IR455" s="13"/>
      <c r="IS455" s="13"/>
      <c r="IT455" s="13"/>
      <c r="IU455" s="13"/>
      <c r="IV455" s="13"/>
      <c r="IW455" s="13"/>
      <c r="IX455" s="13"/>
      <c r="IY455" s="13"/>
      <c r="IZ455" s="13"/>
      <c r="JA455" s="13"/>
      <c r="JB455" s="13"/>
      <c r="JC455" s="13"/>
      <c r="JD455" s="13"/>
      <c r="JE455" s="13"/>
      <c r="JF455" s="13"/>
      <c r="JG455" s="13"/>
      <c r="JH455" s="13"/>
      <c r="JI455" s="13"/>
      <c r="JJ455" s="13"/>
      <c r="JK455" s="13"/>
      <c r="JL455" s="13"/>
      <c r="JM455" s="13"/>
      <c r="JN455" s="13"/>
      <c r="JO455" s="13"/>
      <c r="JP455" s="13"/>
      <c r="JQ455" s="13"/>
      <c r="JR455" s="13"/>
      <c r="JS455" s="13"/>
      <c r="JT455" s="13"/>
      <c r="JU455" s="13"/>
      <c r="JV455" s="13"/>
      <c r="JW455" s="13"/>
      <c r="JX455" s="13"/>
      <c r="JY455" s="13"/>
      <c r="JZ455" s="13"/>
      <c r="KA455" s="13"/>
      <c r="KB455" s="13"/>
      <c r="KC455" s="13"/>
      <c r="KD455" s="13"/>
      <c r="KE455" s="13"/>
      <c r="KF455" s="13"/>
      <c r="KG455" s="13"/>
      <c r="KH455" s="13"/>
      <c r="KI455" s="13"/>
      <c r="KJ455" s="13"/>
      <c r="KK455" s="13"/>
      <c r="KL455" s="13"/>
      <c r="KM455" s="13"/>
      <c r="KN455" s="13"/>
      <c r="KO455" s="13"/>
      <c r="KP455" s="13"/>
      <c r="KQ455" s="13"/>
      <c r="KR455" s="13"/>
      <c r="KS455" s="13"/>
      <c r="KT455" s="13"/>
      <c r="KU455" s="13"/>
      <c r="KV455" s="13"/>
      <c r="KW455" s="13"/>
      <c r="KX455" s="13"/>
      <c r="KY455" s="13"/>
      <c r="KZ455" s="13"/>
      <c r="LA455" s="13"/>
      <c r="LB455" s="13"/>
      <c r="LC455" s="13"/>
      <c r="LD455" s="13"/>
      <c r="LE455" s="13"/>
      <c r="LF455" s="13"/>
      <c r="LG455" s="13"/>
      <c r="LH455" s="13"/>
      <c r="LI455" s="13"/>
      <c r="LJ455" s="13"/>
      <c r="LK455" s="13"/>
      <c r="LL455" s="13"/>
      <c r="LM455" s="13"/>
      <c r="LN455" s="13"/>
      <c r="LO455" s="13"/>
      <c r="LP455" s="13"/>
      <c r="LQ455" s="13"/>
      <c r="LR455" s="13"/>
      <c r="LS455" s="13"/>
      <c r="LT455" s="13"/>
      <c r="LU455" s="13"/>
      <c r="LV455" s="13"/>
      <c r="LW455" s="13"/>
      <c r="LX455" s="13"/>
      <c r="LY455" s="13"/>
      <c r="LZ455" s="13"/>
      <c r="MA455" s="13"/>
      <c r="MB455" s="13"/>
      <c r="MC455" s="13"/>
      <c r="MD455" s="13"/>
      <c r="ME455" s="13"/>
      <c r="MF455" s="13"/>
      <c r="MG455" s="13"/>
      <c r="MH455" s="13"/>
      <c r="MI455" s="13"/>
      <c r="MJ455" s="13"/>
      <c r="MK455" s="13"/>
      <c r="ML455" s="13"/>
      <c r="MM455" s="13"/>
      <c r="MN455" s="13"/>
      <c r="MO455" s="13"/>
      <c r="MP455" s="13"/>
      <c r="MQ455" s="13"/>
      <c r="MR455" s="13"/>
      <c r="MS455" s="13"/>
      <c r="MT455" s="13"/>
      <c r="MU455" s="13"/>
      <c r="MV455" s="13"/>
      <c r="MW455" s="13"/>
      <c r="MX455" s="13"/>
      <c r="MY455" s="13"/>
      <c r="MZ455" s="13"/>
      <c r="NA455" s="13"/>
      <c r="NB455" s="13"/>
      <c r="NC455" s="13"/>
      <c r="ND455" s="13"/>
      <c r="NE455" s="13"/>
      <c r="NF455" s="13"/>
      <c r="NG455" s="13"/>
      <c r="NH455" s="13"/>
      <c r="NI455" s="13"/>
      <c r="NJ455" s="13"/>
      <c r="NK455" s="13"/>
      <c r="NL455" s="13"/>
      <c r="NM455" s="13"/>
      <c r="NN455" s="13"/>
      <c r="NO455" s="13"/>
      <c r="NP455" s="13"/>
      <c r="NQ455" s="13"/>
      <c r="NR455" s="13"/>
      <c r="NS455" s="13"/>
      <c r="NT455" s="13"/>
      <c r="NU455" s="13"/>
      <c r="NV455" s="13"/>
      <c r="NW455" s="13"/>
      <c r="NX455" s="13"/>
      <c r="NY455" s="13"/>
      <c r="NZ455" s="13"/>
      <c r="OA455" s="13"/>
      <c r="OB455" s="13"/>
      <c r="OC455" s="13"/>
      <c r="OD455" s="13"/>
      <c r="OE455" s="13"/>
      <c r="OF455" s="13"/>
      <c r="OG455" s="13"/>
      <c r="OH455" s="13"/>
      <c r="OI455" s="13"/>
      <c r="OJ455" s="13"/>
      <c r="OK455" s="13"/>
      <c r="OL455" s="13"/>
      <c r="OM455" s="13"/>
      <c r="ON455" s="13"/>
      <c r="OO455" s="13"/>
      <c r="OP455" s="13"/>
      <c r="OQ455" s="13"/>
      <c r="OR455" s="13"/>
      <c r="OS455" s="13"/>
      <c r="OT455" s="13"/>
      <c r="OU455" s="13"/>
      <c r="OV455" s="13"/>
      <c r="OW455" s="13"/>
      <c r="OX455" s="13"/>
      <c r="OY455" s="13"/>
      <c r="OZ455" s="13"/>
      <c r="PA455" s="13"/>
      <c r="PB455" s="13"/>
      <c r="PC455" s="13"/>
      <c r="PD455" s="13"/>
      <c r="PE455" s="13"/>
      <c r="PF455" s="13"/>
      <c r="PG455" s="13"/>
      <c r="PH455" s="13"/>
      <c r="PI455" s="13"/>
      <c r="PJ455" s="13"/>
      <c r="PK455" s="13"/>
      <c r="PL455" s="13"/>
      <c r="PM455" s="13"/>
      <c r="PN455" s="13"/>
      <c r="PO455" s="13"/>
      <c r="PP455" s="13"/>
      <c r="PQ455" s="13"/>
      <c r="PR455" s="13"/>
      <c r="PS455" s="13"/>
      <c r="PT455" s="13"/>
      <c r="PU455" s="13"/>
      <c r="PV455" s="13"/>
      <c r="PW455" s="13"/>
      <c r="PX455" s="13"/>
      <c r="PY455" s="13"/>
      <c r="PZ455" s="13"/>
      <c r="QA455" s="13"/>
      <c r="QB455" s="13"/>
      <c r="QC455" s="13"/>
      <c r="QD455" s="13"/>
      <c r="QE455" s="13"/>
      <c r="QF455" s="13"/>
    </row>
    <row r="456" spans="8:448"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103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13"/>
      <c r="AZ456" s="13"/>
      <c r="BD456" s="157"/>
      <c r="BE456" s="158"/>
      <c r="BF456" s="76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  <c r="IW456" s="13"/>
      <c r="IX456" s="13"/>
      <c r="IY456" s="13"/>
      <c r="IZ456" s="13"/>
      <c r="JA456" s="13"/>
      <c r="JB456" s="13"/>
      <c r="JC456" s="13"/>
      <c r="JD456" s="13"/>
      <c r="JE456" s="13"/>
      <c r="JF456" s="13"/>
      <c r="JG456" s="13"/>
      <c r="JH456" s="13"/>
      <c r="JI456" s="13"/>
      <c r="JJ456" s="13"/>
      <c r="JK456" s="13"/>
      <c r="JL456" s="13"/>
      <c r="JM456" s="13"/>
      <c r="JN456" s="13"/>
      <c r="JO456" s="13"/>
      <c r="JP456" s="13"/>
      <c r="JQ456" s="13"/>
      <c r="JR456" s="13"/>
      <c r="JS456" s="13"/>
      <c r="JT456" s="13"/>
      <c r="JU456" s="13"/>
      <c r="JV456" s="13"/>
      <c r="JW456" s="13"/>
      <c r="JX456" s="13"/>
      <c r="JY456" s="13"/>
      <c r="JZ456" s="13"/>
      <c r="KA456" s="13"/>
      <c r="KB456" s="13"/>
      <c r="KC456" s="13"/>
      <c r="KD456" s="13"/>
      <c r="KE456" s="13"/>
      <c r="KF456" s="13"/>
      <c r="KG456" s="13"/>
      <c r="KH456" s="13"/>
      <c r="KI456" s="13"/>
      <c r="KJ456" s="13"/>
      <c r="KK456" s="13"/>
      <c r="KL456" s="13"/>
      <c r="KM456" s="13"/>
      <c r="KN456" s="13"/>
      <c r="KO456" s="13"/>
      <c r="KP456" s="13"/>
      <c r="KQ456" s="13"/>
      <c r="KR456" s="13"/>
      <c r="KS456" s="13"/>
      <c r="KT456" s="13"/>
      <c r="KU456" s="13"/>
      <c r="KV456" s="13"/>
      <c r="KW456" s="13"/>
      <c r="KX456" s="13"/>
      <c r="KY456" s="13"/>
      <c r="KZ456" s="13"/>
      <c r="LA456" s="13"/>
      <c r="LB456" s="13"/>
      <c r="LC456" s="13"/>
      <c r="LD456" s="13"/>
      <c r="LE456" s="13"/>
      <c r="LF456" s="13"/>
      <c r="LG456" s="13"/>
      <c r="LH456" s="13"/>
      <c r="LI456" s="13"/>
      <c r="LJ456" s="13"/>
      <c r="LK456" s="13"/>
      <c r="LL456" s="13"/>
      <c r="LM456" s="13"/>
      <c r="LN456" s="13"/>
      <c r="LO456" s="13"/>
      <c r="LP456" s="13"/>
      <c r="LQ456" s="13"/>
      <c r="LR456" s="13"/>
      <c r="LS456" s="13"/>
      <c r="LT456" s="13"/>
      <c r="LU456" s="13"/>
      <c r="LV456" s="13"/>
      <c r="LW456" s="13"/>
      <c r="LX456" s="13"/>
      <c r="LY456" s="13"/>
      <c r="LZ456" s="13"/>
      <c r="MA456" s="13"/>
      <c r="MB456" s="13"/>
      <c r="MC456" s="13"/>
      <c r="MD456" s="13"/>
      <c r="ME456" s="13"/>
      <c r="MF456" s="13"/>
      <c r="MG456" s="13"/>
      <c r="MH456" s="13"/>
      <c r="MI456" s="13"/>
      <c r="MJ456" s="13"/>
      <c r="MK456" s="13"/>
      <c r="ML456" s="13"/>
      <c r="MM456" s="13"/>
      <c r="MN456" s="13"/>
      <c r="MO456" s="13"/>
      <c r="MP456" s="13"/>
      <c r="MQ456" s="13"/>
      <c r="MR456" s="13"/>
      <c r="MS456" s="13"/>
      <c r="MT456" s="13"/>
      <c r="MU456" s="13"/>
      <c r="MV456" s="13"/>
      <c r="MW456" s="13"/>
      <c r="MX456" s="13"/>
      <c r="MY456" s="13"/>
      <c r="MZ456" s="13"/>
      <c r="NA456" s="13"/>
      <c r="NB456" s="13"/>
      <c r="NC456" s="13"/>
      <c r="ND456" s="13"/>
      <c r="NE456" s="13"/>
      <c r="NF456" s="13"/>
      <c r="NG456" s="13"/>
      <c r="NH456" s="13"/>
      <c r="NI456" s="13"/>
      <c r="NJ456" s="13"/>
      <c r="NK456" s="13"/>
      <c r="NL456" s="13"/>
      <c r="NM456" s="13"/>
      <c r="NN456" s="13"/>
      <c r="NO456" s="13"/>
      <c r="NP456" s="13"/>
      <c r="NQ456" s="13"/>
      <c r="NR456" s="13"/>
      <c r="NS456" s="13"/>
      <c r="NT456" s="13"/>
      <c r="NU456" s="13"/>
      <c r="NV456" s="13"/>
      <c r="NW456" s="13"/>
      <c r="NX456" s="13"/>
      <c r="NY456" s="13"/>
      <c r="NZ456" s="13"/>
      <c r="OA456" s="13"/>
      <c r="OB456" s="13"/>
      <c r="OC456" s="13"/>
      <c r="OD456" s="13"/>
      <c r="OE456" s="13"/>
      <c r="OF456" s="13"/>
      <c r="OG456" s="13"/>
      <c r="OH456" s="13"/>
      <c r="OI456" s="13"/>
      <c r="OJ456" s="13"/>
      <c r="OK456" s="13"/>
      <c r="OL456" s="13"/>
      <c r="OM456" s="13"/>
      <c r="ON456" s="13"/>
      <c r="OO456" s="13"/>
      <c r="OP456" s="13"/>
      <c r="OQ456" s="13"/>
      <c r="OR456" s="13"/>
      <c r="OS456" s="13"/>
      <c r="OT456" s="13"/>
      <c r="OU456" s="13"/>
      <c r="OV456" s="13"/>
      <c r="OW456" s="13"/>
      <c r="OX456" s="13"/>
      <c r="OY456" s="13"/>
      <c r="OZ456" s="13"/>
      <c r="PA456" s="13"/>
      <c r="PB456" s="13"/>
      <c r="PC456" s="13"/>
      <c r="PD456" s="13"/>
      <c r="PE456" s="13"/>
      <c r="PF456" s="13"/>
      <c r="PG456" s="13"/>
      <c r="PH456" s="13"/>
      <c r="PI456" s="13"/>
      <c r="PJ456" s="13"/>
      <c r="PK456" s="13"/>
      <c r="PL456" s="13"/>
      <c r="PM456" s="13"/>
      <c r="PN456" s="13"/>
      <c r="PO456" s="13"/>
      <c r="PP456" s="13"/>
      <c r="PQ456" s="13"/>
      <c r="PR456" s="13"/>
      <c r="PS456" s="13"/>
      <c r="PT456" s="13"/>
      <c r="PU456" s="13"/>
      <c r="PV456" s="13"/>
      <c r="PW456" s="13"/>
      <c r="PX456" s="13"/>
      <c r="PY456" s="13"/>
      <c r="PZ456" s="13"/>
      <c r="QA456" s="13"/>
      <c r="QB456" s="13"/>
      <c r="QC456" s="13"/>
      <c r="QD456" s="13"/>
      <c r="QE456" s="13"/>
      <c r="QF456" s="13"/>
    </row>
    <row r="457" spans="8:448"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103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13"/>
      <c r="AZ457" s="13"/>
      <c r="BD457" s="157"/>
      <c r="BE457" s="158"/>
      <c r="BF457" s="76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  <c r="IV457" s="13"/>
      <c r="IW457" s="13"/>
      <c r="IX457" s="13"/>
      <c r="IY457" s="13"/>
      <c r="IZ457" s="13"/>
      <c r="JA457" s="13"/>
      <c r="JB457" s="13"/>
      <c r="JC457" s="13"/>
      <c r="JD457" s="13"/>
      <c r="JE457" s="13"/>
      <c r="JF457" s="13"/>
      <c r="JG457" s="13"/>
      <c r="JH457" s="13"/>
      <c r="JI457" s="13"/>
      <c r="JJ457" s="13"/>
      <c r="JK457" s="13"/>
      <c r="JL457" s="13"/>
      <c r="JM457" s="13"/>
      <c r="JN457" s="13"/>
      <c r="JO457" s="13"/>
      <c r="JP457" s="13"/>
      <c r="JQ457" s="13"/>
      <c r="JR457" s="13"/>
      <c r="JS457" s="13"/>
      <c r="JT457" s="13"/>
      <c r="JU457" s="13"/>
      <c r="JV457" s="13"/>
      <c r="JW457" s="13"/>
      <c r="JX457" s="13"/>
      <c r="JY457" s="13"/>
      <c r="JZ457" s="13"/>
      <c r="KA457" s="13"/>
      <c r="KB457" s="13"/>
      <c r="KC457" s="13"/>
      <c r="KD457" s="13"/>
      <c r="KE457" s="13"/>
      <c r="KF457" s="13"/>
      <c r="KG457" s="13"/>
      <c r="KH457" s="13"/>
      <c r="KI457" s="13"/>
      <c r="KJ457" s="13"/>
      <c r="KK457" s="13"/>
      <c r="KL457" s="13"/>
      <c r="KM457" s="13"/>
      <c r="KN457" s="13"/>
      <c r="KO457" s="13"/>
      <c r="KP457" s="13"/>
      <c r="KQ457" s="13"/>
      <c r="KR457" s="13"/>
      <c r="KS457" s="13"/>
      <c r="KT457" s="13"/>
      <c r="KU457" s="13"/>
      <c r="KV457" s="13"/>
      <c r="KW457" s="13"/>
      <c r="KX457" s="13"/>
      <c r="KY457" s="13"/>
      <c r="KZ457" s="13"/>
      <c r="LA457" s="13"/>
      <c r="LB457" s="13"/>
      <c r="LC457" s="13"/>
      <c r="LD457" s="13"/>
      <c r="LE457" s="13"/>
      <c r="LF457" s="13"/>
      <c r="LG457" s="13"/>
      <c r="LH457" s="13"/>
      <c r="LI457" s="13"/>
      <c r="LJ457" s="13"/>
      <c r="LK457" s="13"/>
      <c r="LL457" s="13"/>
      <c r="LM457" s="13"/>
      <c r="LN457" s="13"/>
      <c r="LO457" s="13"/>
      <c r="LP457" s="13"/>
      <c r="LQ457" s="13"/>
      <c r="LR457" s="13"/>
      <c r="LS457" s="13"/>
      <c r="LT457" s="13"/>
      <c r="LU457" s="13"/>
      <c r="LV457" s="13"/>
      <c r="LW457" s="13"/>
      <c r="LX457" s="13"/>
      <c r="LY457" s="13"/>
      <c r="LZ457" s="13"/>
      <c r="MA457" s="13"/>
      <c r="MB457" s="13"/>
      <c r="MC457" s="13"/>
      <c r="MD457" s="13"/>
      <c r="ME457" s="13"/>
      <c r="MF457" s="13"/>
      <c r="MG457" s="13"/>
      <c r="MH457" s="13"/>
      <c r="MI457" s="13"/>
      <c r="MJ457" s="13"/>
      <c r="MK457" s="13"/>
      <c r="ML457" s="13"/>
      <c r="MM457" s="13"/>
      <c r="MN457" s="13"/>
      <c r="MO457" s="13"/>
      <c r="MP457" s="13"/>
      <c r="MQ457" s="13"/>
      <c r="MR457" s="13"/>
      <c r="MS457" s="13"/>
      <c r="MT457" s="13"/>
      <c r="MU457" s="13"/>
      <c r="MV457" s="13"/>
      <c r="MW457" s="13"/>
      <c r="MX457" s="13"/>
      <c r="MY457" s="13"/>
      <c r="MZ457" s="13"/>
      <c r="NA457" s="13"/>
      <c r="NB457" s="13"/>
      <c r="NC457" s="13"/>
      <c r="ND457" s="13"/>
      <c r="NE457" s="13"/>
      <c r="NF457" s="13"/>
      <c r="NG457" s="13"/>
      <c r="NH457" s="13"/>
      <c r="NI457" s="13"/>
      <c r="NJ457" s="13"/>
      <c r="NK457" s="13"/>
      <c r="NL457" s="13"/>
      <c r="NM457" s="13"/>
      <c r="NN457" s="13"/>
      <c r="NO457" s="13"/>
      <c r="NP457" s="13"/>
      <c r="NQ457" s="13"/>
      <c r="NR457" s="13"/>
      <c r="NS457" s="13"/>
      <c r="NT457" s="13"/>
      <c r="NU457" s="13"/>
      <c r="NV457" s="13"/>
      <c r="NW457" s="13"/>
      <c r="NX457" s="13"/>
      <c r="NY457" s="13"/>
      <c r="NZ457" s="13"/>
      <c r="OA457" s="13"/>
      <c r="OB457" s="13"/>
      <c r="OC457" s="13"/>
      <c r="OD457" s="13"/>
      <c r="OE457" s="13"/>
      <c r="OF457" s="13"/>
      <c r="OG457" s="13"/>
      <c r="OH457" s="13"/>
      <c r="OI457" s="13"/>
      <c r="OJ457" s="13"/>
      <c r="OK457" s="13"/>
      <c r="OL457" s="13"/>
      <c r="OM457" s="13"/>
      <c r="ON457" s="13"/>
      <c r="OO457" s="13"/>
      <c r="OP457" s="13"/>
      <c r="OQ457" s="13"/>
      <c r="OR457" s="13"/>
      <c r="OS457" s="13"/>
      <c r="OT457" s="13"/>
      <c r="OU457" s="13"/>
      <c r="OV457" s="13"/>
      <c r="OW457" s="13"/>
      <c r="OX457" s="13"/>
      <c r="OY457" s="13"/>
      <c r="OZ457" s="13"/>
      <c r="PA457" s="13"/>
      <c r="PB457" s="13"/>
      <c r="PC457" s="13"/>
      <c r="PD457" s="13"/>
      <c r="PE457" s="13"/>
      <c r="PF457" s="13"/>
      <c r="PG457" s="13"/>
      <c r="PH457" s="13"/>
      <c r="PI457" s="13"/>
      <c r="PJ457" s="13"/>
      <c r="PK457" s="13"/>
      <c r="PL457" s="13"/>
      <c r="PM457" s="13"/>
      <c r="PN457" s="13"/>
      <c r="PO457" s="13"/>
      <c r="PP457" s="13"/>
      <c r="PQ457" s="13"/>
      <c r="PR457" s="13"/>
      <c r="PS457" s="13"/>
      <c r="PT457" s="13"/>
      <c r="PU457" s="13"/>
      <c r="PV457" s="13"/>
      <c r="PW457" s="13"/>
      <c r="PX457" s="13"/>
      <c r="PY457" s="13"/>
      <c r="PZ457" s="13"/>
      <c r="QA457" s="13"/>
      <c r="QB457" s="13"/>
      <c r="QC457" s="13"/>
      <c r="QD457" s="13"/>
      <c r="QE457" s="13"/>
      <c r="QF457" s="13"/>
    </row>
    <row r="458" spans="8:448"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103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13"/>
      <c r="AZ458" s="13"/>
      <c r="BD458" s="157"/>
      <c r="BE458" s="158"/>
      <c r="BF458" s="76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  <c r="IV458" s="13"/>
      <c r="IW458" s="13"/>
      <c r="IX458" s="13"/>
      <c r="IY458" s="13"/>
      <c r="IZ458" s="13"/>
      <c r="JA458" s="13"/>
      <c r="JB458" s="13"/>
      <c r="JC458" s="13"/>
      <c r="JD458" s="13"/>
      <c r="JE458" s="13"/>
      <c r="JF458" s="13"/>
      <c r="JG458" s="13"/>
      <c r="JH458" s="13"/>
      <c r="JI458" s="13"/>
      <c r="JJ458" s="13"/>
      <c r="JK458" s="13"/>
      <c r="JL458" s="13"/>
      <c r="JM458" s="13"/>
      <c r="JN458" s="13"/>
      <c r="JO458" s="13"/>
      <c r="JP458" s="13"/>
      <c r="JQ458" s="13"/>
      <c r="JR458" s="13"/>
      <c r="JS458" s="13"/>
      <c r="JT458" s="13"/>
      <c r="JU458" s="13"/>
      <c r="JV458" s="13"/>
      <c r="JW458" s="13"/>
      <c r="JX458" s="13"/>
      <c r="JY458" s="13"/>
      <c r="JZ458" s="13"/>
      <c r="KA458" s="13"/>
      <c r="KB458" s="13"/>
      <c r="KC458" s="13"/>
      <c r="KD458" s="13"/>
      <c r="KE458" s="13"/>
      <c r="KF458" s="13"/>
      <c r="KG458" s="13"/>
      <c r="KH458" s="13"/>
      <c r="KI458" s="13"/>
      <c r="KJ458" s="13"/>
      <c r="KK458" s="13"/>
      <c r="KL458" s="13"/>
      <c r="KM458" s="13"/>
      <c r="KN458" s="13"/>
      <c r="KO458" s="13"/>
      <c r="KP458" s="13"/>
      <c r="KQ458" s="13"/>
      <c r="KR458" s="13"/>
      <c r="KS458" s="13"/>
      <c r="KT458" s="13"/>
      <c r="KU458" s="13"/>
      <c r="KV458" s="13"/>
      <c r="KW458" s="13"/>
      <c r="KX458" s="13"/>
      <c r="KY458" s="13"/>
      <c r="KZ458" s="13"/>
      <c r="LA458" s="13"/>
      <c r="LB458" s="13"/>
      <c r="LC458" s="13"/>
      <c r="LD458" s="13"/>
      <c r="LE458" s="13"/>
      <c r="LF458" s="13"/>
      <c r="LG458" s="13"/>
      <c r="LH458" s="13"/>
      <c r="LI458" s="13"/>
      <c r="LJ458" s="13"/>
      <c r="LK458" s="13"/>
      <c r="LL458" s="13"/>
      <c r="LM458" s="13"/>
      <c r="LN458" s="13"/>
      <c r="LO458" s="13"/>
      <c r="LP458" s="13"/>
      <c r="LQ458" s="13"/>
      <c r="LR458" s="13"/>
      <c r="LS458" s="13"/>
      <c r="LT458" s="13"/>
      <c r="LU458" s="13"/>
      <c r="LV458" s="13"/>
      <c r="LW458" s="13"/>
      <c r="LX458" s="13"/>
      <c r="LY458" s="13"/>
      <c r="LZ458" s="13"/>
      <c r="MA458" s="13"/>
      <c r="MB458" s="13"/>
      <c r="MC458" s="13"/>
      <c r="MD458" s="13"/>
      <c r="ME458" s="13"/>
      <c r="MF458" s="13"/>
      <c r="MG458" s="13"/>
      <c r="MH458" s="13"/>
      <c r="MI458" s="13"/>
      <c r="MJ458" s="13"/>
      <c r="MK458" s="13"/>
      <c r="ML458" s="13"/>
      <c r="MM458" s="13"/>
      <c r="MN458" s="13"/>
      <c r="MO458" s="13"/>
      <c r="MP458" s="13"/>
      <c r="MQ458" s="13"/>
      <c r="MR458" s="13"/>
      <c r="MS458" s="13"/>
      <c r="MT458" s="13"/>
      <c r="MU458" s="13"/>
      <c r="MV458" s="13"/>
      <c r="MW458" s="13"/>
      <c r="MX458" s="13"/>
      <c r="MY458" s="13"/>
      <c r="MZ458" s="13"/>
      <c r="NA458" s="13"/>
      <c r="NB458" s="13"/>
      <c r="NC458" s="13"/>
      <c r="ND458" s="13"/>
      <c r="NE458" s="13"/>
      <c r="NF458" s="13"/>
      <c r="NG458" s="13"/>
      <c r="NH458" s="13"/>
      <c r="NI458" s="13"/>
      <c r="NJ458" s="13"/>
      <c r="NK458" s="13"/>
      <c r="NL458" s="13"/>
      <c r="NM458" s="13"/>
      <c r="NN458" s="13"/>
      <c r="NO458" s="13"/>
      <c r="NP458" s="13"/>
      <c r="NQ458" s="13"/>
      <c r="NR458" s="13"/>
      <c r="NS458" s="13"/>
      <c r="NT458" s="13"/>
      <c r="NU458" s="13"/>
      <c r="NV458" s="13"/>
      <c r="NW458" s="13"/>
      <c r="NX458" s="13"/>
      <c r="NY458" s="13"/>
      <c r="NZ458" s="13"/>
      <c r="OA458" s="13"/>
      <c r="OB458" s="13"/>
      <c r="OC458" s="13"/>
      <c r="OD458" s="13"/>
      <c r="OE458" s="13"/>
      <c r="OF458" s="13"/>
      <c r="OG458" s="13"/>
      <c r="OH458" s="13"/>
      <c r="OI458" s="13"/>
      <c r="OJ458" s="13"/>
      <c r="OK458" s="13"/>
      <c r="OL458" s="13"/>
      <c r="OM458" s="13"/>
      <c r="ON458" s="13"/>
      <c r="OO458" s="13"/>
      <c r="OP458" s="13"/>
      <c r="OQ458" s="13"/>
      <c r="OR458" s="13"/>
      <c r="OS458" s="13"/>
      <c r="OT458" s="13"/>
      <c r="OU458" s="13"/>
      <c r="OV458" s="13"/>
      <c r="OW458" s="13"/>
      <c r="OX458" s="13"/>
      <c r="OY458" s="13"/>
      <c r="OZ458" s="13"/>
      <c r="PA458" s="13"/>
      <c r="PB458" s="13"/>
      <c r="PC458" s="13"/>
      <c r="PD458" s="13"/>
      <c r="PE458" s="13"/>
      <c r="PF458" s="13"/>
      <c r="PG458" s="13"/>
      <c r="PH458" s="13"/>
      <c r="PI458" s="13"/>
      <c r="PJ458" s="13"/>
      <c r="PK458" s="13"/>
      <c r="PL458" s="13"/>
      <c r="PM458" s="13"/>
      <c r="PN458" s="13"/>
      <c r="PO458" s="13"/>
      <c r="PP458" s="13"/>
      <c r="PQ458" s="13"/>
      <c r="PR458" s="13"/>
      <c r="PS458" s="13"/>
      <c r="PT458" s="13"/>
      <c r="PU458" s="13"/>
      <c r="PV458" s="13"/>
      <c r="PW458" s="13"/>
      <c r="PX458" s="13"/>
      <c r="PY458" s="13"/>
      <c r="PZ458" s="13"/>
      <c r="QA458" s="13"/>
      <c r="QB458" s="13"/>
      <c r="QC458" s="13"/>
      <c r="QD458" s="13"/>
      <c r="QE458" s="13"/>
      <c r="QF458" s="13"/>
    </row>
    <row r="459" spans="8:448"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103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13"/>
      <c r="AZ459" s="13"/>
      <c r="BD459" s="157"/>
      <c r="BE459" s="158"/>
      <c r="BF459" s="76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  <c r="IN459" s="13"/>
      <c r="IO459" s="13"/>
      <c r="IP459" s="13"/>
      <c r="IQ459" s="13"/>
      <c r="IR459" s="13"/>
      <c r="IS459" s="13"/>
      <c r="IT459" s="13"/>
      <c r="IU459" s="13"/>
      <c r="IV459" s="13"/>
      <c r="IW459" s="13"/>
      <c r="IX459" s="13"/>
      <c r="IY459" s="13"/>
      <c r="IZ459" s="13"/>
      <c r="JA459" s="13"/>
      <c r="JB459" s="13"/>
      <c r="JC459" s="13"/>
      <c r="JD459" s="13"/>
      <c r="JE459" s="13"/>
      <c r="JF459" s="13"/>
      <c r="JG459" s="13"/>
      <c r="JH459" s="13"/>
      <c r="JI459" s="13"/>
      <c r="JJ459" s="13"/>
      <c r="JK459" s="13"/>
      <c r="JL459" s="13"/>
      <c r="JM459" s="13"/>
      <c r="JN459" s="13"/>
      <c r="JO459" s="13"/>
      <c r="JP459" s="13"/>
      <c r="JQ459" s="13"/>
      <c r="JR459" s="13"/>
      <c r="JS459" s="13"/>
      <c r="JT459" s="13"/>
      <c r="JU459" s="13"/>
      <c r="JV459" s="13"/>
      <c r="JW459" s="13"/>
      <c r="JX459" s="13"/>
      <c r="JY459" s="13"/>
      <c r="JZ459" s="13"/>
      <c r="KA459" s="13"/>
      <c r="KB459" s="13"/>
      <c r="KC459" s="13"/>
      <c r="KD459" s="13"/>
      <c r="KE459" s="13"/>
      <c r="KF459" s="13"/>
      <c r="KG459" s="13"/>
      <c r="KH459" s="13"/>
      <c r="KI459" s="13"/>
      <c r="KJ459" s="13"/>
      <c r="KK459" s="13"/>
      <c r="KL459" s="13"/>
      <c r="KM459" s="13"/>
      <c r="KN459" s="13"/>
      <c r="KO459" s="13"/>
      <c r="KP459" s="13"/>
      <c r="KQ459" s="13"/>
      <c r="KR459" s="13"/>
      <c r="KS459" s="13"/>
      <c r="KT459" s="13"/>
      <c r="KU459" s="13"/>
      <c r="KV459" s="13"/>
      <c r="KW459" s="13"/>
      <c r="KX459" s="13"/>
      <c r="KY459" s="13"/>
      <c r="KZ459" s="13"/>
      <c r="LA459" s="13"/>
      <c r="LB459" s="13"/>
      <c r="LC459" s="13"/>
      <c r="LD459" s="13"/>
      <c r="LE459" s="13"/>
      <c r="LF459" s="13"/>
      <c r="LG459" s="13"/>
      <c r="LH459" s="13"/>
      <c r="LI459" s="13"/>
      <c r="LJ459" s="13"/>
      <c r="LK459" s="13"/>
      <c r="LL459" s="13"/>
      <c r="LM459" s="13"/>
      <c r="LN459" s="13"/>
      <c r="LO459" s="13"/>
      <c r="LP459" s="13"/>
      <c r="LQ459" s="13"/>
      <c r="LR459" s="13"/>
      <c r="LS459" s="13"/>
      <c r="LT459" s="13"/>
      <c r="LU459" s="13"/>
      <c r="LV459" s="13"/>
      <c r="LW459" s="13"/>
      <c r="LX459" s="13"/>
      <c r="LY459" s="13"/>
      <c r="LZ459" s="13"/>
      <c r="MA459" s="13"/>
      <c r="MB459" s="13"/>
      <c r="MC459" s="13"/>
      <c r="MD459" s="13"/>
      <c r="ME459" s="13"/>
      <c r="MF459" s="13"/>
      <c r="MG459" s="13"/>
      <c r="MH459" s="13"/>
      <c r="MI459" s="13"/>
      <c r="MJ459" s="13"/>
      <c r="MK459" s="13"/>
      <c r="ML459" s="13"/>
      <c r="MM459" s="13"/>
      <c r="MN459" s="13"/>
      <c r="MO459" s="13"/>
      <c r="MP459" s="13"/>
      <c r="MQ459" s="13"/>
      <c r="MR459" s="13"/>
      <c r="MS459" s="13"/>
      <c r="MT459" s="13"/>
      <c r="MU459" s="13"/>
      <c r="MV459" s="13"/>
      <c r="MW459" s="13"/>
      <c r="MX459" s="13"/>
      <c r="MY459" s="13"/>
      <c r="MZ459" s="13"/>
      <c r="NA459" s="13"/>
      <c r="NB459" s="13"/>
      <c r="NC459" s="13"/>
      <c r="ND459" s="13"/>
      <c r="NE459" s="13"/>
      <c r="NF459" s="13"/>
      <c r="NG459" s="13"/>
      <c r="NH459" s="13"/>
      <c r="NI459" s="13"/>
      <c r="NJ459" s="13"/>
      <c r="NK459" s="13"/>
      <c r="NL459" s="13"/>
      <c r="NM459" s="13"/>
      <c r="NN459" s="13"/>
      <c r="NO459" s="13"/>
      <c r="NP459" s="13"/>
      <c r="NQ459" s="13"/>
      <c r="NR459" s="13"/>
      <c r="NS459" s="13"/>
      <c r="NT459" s="13"/>
      <c r="NU459" s="13"/>
      <c r="NV459" s="13"/>
      <c r="NW459" s="13"/>
      <c r="NX459" s="13"/>
      <c r="NY459" s="13"/>
      <c r="NZ459" s="13"/>
      <c r="OA459" s="13"/>
      <c r="OB459" s="13"/>
      <c r="OC459" s="13"/>
      <c r="OD459" s="13"/>
      <c r="OE459" s="13"/>
      <c r="OF459" s="13"/>
      <c r="OG459" s="13"/>
      <c r="OH459" s="13"/>
      <c r="OI459" s="13"/>
      <c r="OJ459" s="13"/>
      <c r="OK459" s="13"/>
      <c r="OL459" s="13"/>
      <c r="OM459" s="13"/>
      <c r="ON459" s="13"/>
      <c r="OO459" s="13"/>
      <c r="OP459" s="13"/>
      <c r="OQ459" s="13"/>
      <c r="OR459" s="13"/>
      <c r="OS459" s="13"/>
      <c r="OT459" s="13"/>
      <c r="OU459" s="13"/>
      <c r="OV459" s="13"/>
      <c r="OW459" s="13"/>
      <c r="OX459" s="13"/>
      <c r="OY459" s="13"/>
      <c r="OZ459" s="13"/>
      <c r="PA459" s="13"/>
      <c r="PB459" s="13"/>
      <c r="PC459" s="13"/>
      <c r="PD459" s="13"/>
      <c r="PE459" s="13"/>
      <c r="PF459" s="13"/>
      <c r="PG459" s="13"/>
      <c r="PH459" s="13"/>
      <c r="PI459" s="13"/>
      <c r="PJ459" s="13"/>
      <c r="PK459" s="13"/>
      <c r="PL459" s="13"/>
      <c r="PM459" s="13"/>
      <c r="PN459" s="13"/>
      <c r="PO459" s="13"/>
      <c r="PP459" s="13"/>
      <c r="PQ459" s="13"/>
      <c r="PR459" s="13"/>
      <c r="PS459" s="13"/>
      <c r="PT459" s="13"/>
      <c r="PU459" s="13"/>
      <c r="PV459" s="13"/>
      <c r="PW459" s="13"/>
      <c r="PX459" s="13"/>
      <c r="PY459" s="13"/>
      <c r="PZ459" s="13"/>
      <c r="QA459" s="13"/>
      <c r="QB459" s="13"/>
      <c r="QC459" s="13"/>
      <c r="QD459" s="13"/>
      <c r="QE459" s="13"/>
      <c r="QF459" s="13"/>
    </row>
    <row r="460" spans="8:448"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103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13"/>
      <c r="AZ460" s="13"/>
      <c r="BD460" s="157"/>
      <c r="BE460" s="158"/>
      <c r="BF460" s="76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13"/>
      <c r="IN460" s="13"/>
      <c r="IO460" s="13"/>
      <c r="IP460" s="13"/>
      <c r="IQ460" s="13"/>
      <c r="IR460" s="13"/>
      <c r="IS460" s="13"/>
      <c r="IT460" s="13"/>
      <c r="IU460" s="13"/>
      <c r="IV460" s="13"/>
      <c r="IW460" s="13"/>
      <c r="IX460" s="13"/>
      <c r="IY460" s="13"/>
      <c r="IZ460" s="13"/>
      <c r="JA460" s="13"/>
      <c r="JB460" s="13"/>
      <c r="JC460" s="13"/>
      <c r="JD460" s="13"/>
      <c r="JE460" s="13"/>
      <c r="JF460" s="13"/>
      <c r="JG460" s="13"/>
      <c r="JH460" s="13"/>
      <c r="JI460" s="13"/>
      <c r="JJ460" s="13"/>
      <c r="JK460" s="13"/>
      <c r="JL460" s="13"/>
      <c r="JM460" s="13"/>
      <c r="JN460" s="13"/>
      <c r="JO460" s="13"/>
      <c r="JP460" s="13"/>
      <c r="JQ460" s="13"/>
      <c r="JR460" s="13"/>
      <c r="JS460" s="13"/>
      <c r="JT460" s="13"/>
      <c r="JU460" s="13"/>
      <c r="JV460" s="13"/>
      <c r="JW460" s="13"/>
      <c r="JX460" s="13"/>
      <c r="JY460" s="13"/>
      <c r="JZ460" s="13"/>
      <c r="KA460" s="13"/>
      <c r="KB460" s="13"/>
      <c r="KC460" s="13"/>
      <c r="KD460" s="13"/>
      <c r="KE460" s="13"/>
      <c r="KF460" s="13"/>
      <c r="KG460" s="13"/>
      <c r="KH460" s="13"/>
      <c r="KI460" s="13"/>
      <c r="KJ460" s="13"/>
      <c r="KK460" s="13"/>
      <c r="KL460" s="13"/>
      <c r="KM460" s="13"/>
      <c r="KN460" s="13"/>
      <c r="KO460" s="13"/>
      <c r="KP460" s="13"/>
      <c r="KQ460" s="13"/>
      <c r="KR460" s="13"/>
      <c r="KS460" s="13"/>
      <c r="KT460" s="13"/>
      <c r="KU460" s="13"/>
      <c r="KV460" s="13"/>
      <c r="KW460" s="13"/>
      <c r="KX460" s="13"/>
      <c r="KY460" s="13"/>
      <c r="KZ460" s="13"/>
      <c r="LA460" s="13"/>
      <c r="LB460" s="13"/>
      <c r="LC460" s="13"/>
      <c r="LD460" s="13"/>
      <c r="LE460" s="13"/>
      <c r="LF460" s="13"/>
      <c r="LG460" s="13"/>
      <c r="LH460" s="13"/>
      <c r="LI460" s="13"/>
      <c r="LJ460" s="13"/>
      <c r="LK460" s="13"/>
      <c r="LL460" s="13"/>
      <c r="LM460" s="13"/>
      <c r="LN460" s="13"/>
      <c r="LO460" s="13"/>
      <c r="LP460" s="13"/>
      <c r="LQ460" s="13"/>
      <c r="LR460" s="13"/>
      <c r="LS460" s="13"/>
      <c r="LT460" s="13"/>
      <c r="LU460" s="13"/>
      <c r="LV460" s="13"/>
      <c r="LW460" s="13"/>
      <c r="LX460" s="13"/>
      <c r="LY460" s="13"/>
      <c r="LZ460" s="13"/>
      <c r="MA460" s="13"/>
      <c r="MB460" s="13"/>
      <c r="MC460" s="13"/>
      <c r="MD460" s="13"/>
      <c r="ME460" s="13"/>
      <c r="MF460" s="13"/>
      <c r="MG460" s="13"/>
      <c r="MH460" s="13"/>
      <c r="MI460" s="13"/>
      <c r="MJ460" s="13"/>
      <c r="MK460" s="13"/>
      <c r="ML460" s="13"/>
      <c r="MM460" s="13"/>
      <c r="MN460" s="13"/>
      <c r="MO460" s="13"/>
      <c r="MP460" s="13"/>
      <c r="MQ460" s="13"/>
      <c r="MR460" s="13"/>
      <c r="MS460" s="13"/>
      <c r="MT460" s="13"/>
      <c r="MU460" s="13"/>
      <c r="MV460" s="13"/>
      <c r="MW460" s="13"/>
      <c r="MX460" s="13"/>
      <c r="MY460" s="13"/>
      <c r="MZ460" s="13"/>
      <c r="NA460" s="13"/>
      <c r="NB460" s="13"/>
      <c r="NC460" s="13"/>
      <c r="ND460" s="13"/>
      <c r="NE460" s="13"/>
      <c r="NF460" s="13"/>
      <c r="NG460" s="13"/>
      <c r="NH460" s="13"/>
      <c r="NI460" s="13"/>
      <c r="NJ460" s="13"/>
      <c r="NK460" s="13"/>
      <c r="NL460" s="13"/>
      <c r="NM460" s="13"/>
      <c r="NN460" s="13"/>
      <c r="NO460" s="13"/>
      <c r="NP460" s="13"/>
      <c r="NQ460" s="13"/>
      <c r="NR460" s="13"/>
      <c r="NS460" s="13"/>
      <c r="NT460" s="13"/>
      <c r="NU460" s="13"/>
      <c r="NV460" s="13"/>
      <c r="NW460" s="13"/>
      <c r="NX460" s="13"/>
      <c r="NY460" s="13"/>
      <c r="NZ460" s="13"/>
      <c r="OA460" s="13"/>
      <c r="OB460" s="13"/>
      <c r="OC460" s="13"/>
      <c r="OD460" s="13"/>
      <c r="OE460" s="13"/>
      <c r="OF460" s="13"/>
      <c r="OG460" s="13"/>
      <c r="OH460" s="13"/>
      <c r="OI460" s="13"/>
      <c r="OJ460" s="13"/>
      <c r="OK460" s="13"/>
      <c r="OL460" s="13"/>
      <c r="OM460" s="13"/>
      <c r="ON460" s="13"/>
      <c r="OO460" s="13"/>
      <c r="OP460" s="13"/>
      <c r="OQ460" s="13"/>
      <c r="OR460" s="13"/>
      <c r="OS460" s="13"/>
      <c r="OT460" s="13"/>
      <c r="OU460" s="13"/>
      <c r="OV460" s="13"/>
      <c r="OW460" s="13"/>
      <c r="OX460" s="13"/>
      <c r="OY460" s="13"/>
      <c r="OZ460" s="13"/>
      <c r="PA460" s="13"/>
      <c r="PB460" s="13"/>
      <c r="PC460" s="13"/>
      <c r="PD460" s="13"/>
      <c r="PE460" s="13"/>
      <c r="PF460" s="13"/>
      <c r="PG460" s="13"/>
      <c r="PH460" s="13"/>
      <c r="PI460" s="13"/>
      <c r="PJ460" s="13"/>
      <c r="PK460" s="13"/>
      <c r="PL460" s="13"/>
      <c r="PM460" s="13"/>
      <c r="PN460" s="13"/>
      <c r="PO460" s="13"/>
      <c r="PP460" s="13"/>
      <c r="PQ460" s="13"/>
      <c r="PR460" s="13"/>
      <c r="PS460" s="13"/>
      <c r="PT460" s="13"/>
      <c r="PU460" s="13"/>
      <c r="PV460" s="13"/>
      <c r="PW460" s="13"/>
      <c r="PX460" s="13"/>
      <c r="PY460" s="13"/>
      <c r="PZ460" s="13"/>
      <c r="QA460" s="13"/>
      <c r="QB460" s="13"/>
      <c r="QC460" s="13"/>
      <c r="QD460" s="13"/>
      <c r="QE460" s="13"/>
      <c r="QF460" s="13"/>
    </row>
    <row r="461" spans="8:448"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103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13"/>
      <c r="AZ461" s="13"/>
      <c r="BD461" s="157"/>
      <c r="BE461" s="158"/>
      <c r="BF461" s="76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  <c r="IN461" s="13"/>
      <c r="IO461" s="13"/>
      <c r="IP461" s="13"/>
      <c r="IQ461" s="13"/>
      <c r="IR461" s="13"/>
      <c r="IS461" s="13"/>
      <c r="IT461" s="13"/>
      <c r="IU461" s="13"/>
      <c r="IV461" s="13"/>
      <c r="IW461" s="13"/>
      <c r="IX461" s="13"/>
      <c r="IY461" s="13"/>
      <c r="IZ461" s="13"/>
      <c r="JA461" s="13"/>
      <c r="JB461" s="13"/>
      <c r="JC461" s="13"/>
      <c r="JD461" s="13"/>
      <c r="JE461" s="13"/>
      <c r="JF461" s="13"/>
      <c r="JG461" s="13"/>
      <c r="JH461" s="13"/>
      <c r="JI461" s="13"/>
      <c r="JJ461" s="13"/>
      <c r="JK461" s="13"/>
      <c r="JL461" s="13"/>
      <c r="JM461" s="13"/>
      <c r="JN461" s="13"/>
      <c r="JO461" s="13"/>
      <c r="JP461" s="13"/>
      <c r="JQ461" s="13"/>
      <c r="JR461" s="13"/>
      <c r="JS461" s="13"/>
      <c r="JT461" s="13"/>
      <c r="JU461" s="13"/>
      <c r="JV461" s="13"/>
      <c r="JW461" s="13"/>
      <c r="JX461" s="13"/>
      <c r="JY461" s="13"/>
      <c r="JZ461" s="13"/>
      <c r="KA461" s="13"/>
      <c r="KB461" s="13"/>
      <c r="KC461" s="13"/>
      <c r="KD461" s="13"/>
      <c r="KE461" s="13"/>
      <c r="KF461" s="13"/>
      <c r="KG461" s="13"/>
      <c r="KH461" s="13"/>
      <c r="KI461" s="13"/>
      <c r="KJ461" s="13"/>
      <c r="KK461" s="13"/>
      <c r="KL461" s="13"/>
      <c r="KM461" s="13"/>
      <c r="KN461" s="13"/>
      <c r="KO461" s="13"/>
      <c r="KP461" s="13"/>
      <c r="KQ461" s="13"/>
      <c r="KR461" s="13"/>
      <c r="KS461" s="13"/>
      <c r="KT461" s="13"/>
      <c r="KU461" s="13"/>
      <c r="KV461" s="13"/>
      <c r="KW461" s="13"/>
      <c r="KX461" s="13"/>
      <c r="KY461" s="13"/>
      <c r="KZ461" s="13"/>
      <c r="LA461" s="13"/>
      <c r="LB461" s="13"/>
      <c r="LC461" s="13"/>
      <c r="LD461" s="13"/>
      <c r="LE461" s="13"/>
      <c r="LF461" s="13"/>
      <c r="LG461" s="13"/>
      <c r="LH461" s="13"/>
      <c r="LI461" s="13"/>
      <c r="LJ461" s="13"/>
      <c r="LK461" s="13"/>
      <c r="LL461" s="13"/>
      <c r="LM461" s="13"/>
      <c r="LN461" s="13"/>
      <c r="LO461" s="13"/>
      <c r="LP461" s="13"/>
      <c r="LQ461" s="13"/>
      <c r="LR461" s="13"/>
      <c r="LS461" s="13"/>
      <c r="LT461" s="13"/>
      <c r="LU461" s="13"/>
      <c r="LV461" s="13"/>
      <c r="LW461" s="13"/>
      <c r="LX461" s="13"/>
      <c r="LY461" s="13"/>
      <c r="LZ461" s="13"/>
      <c r="MA461" s="13"/>
      <c r="MB461" s="13"/>
      <c r="MC461" s="13"/>
      <c r="MD461" s="13"/>
      <c r="ME461" s="13"/>
      <c r="MF461" s="13"/>
      <c r="MG461" s="13"/>
      <c r="MH461" s="13"/>
      <c r="MI461" s="13"/>
      <c r="MJ461" s="13"/>
      <c r="MK461" s="13"/>
      <c r="ML461" s="13"/>
      <c r="MM461" s="13"/>
      <c r="MN461" s="13"/>
      <c r="MO461" s="13"/>
      <c r="MP461" s="13"/>
      <c r="MQ461" s="13"/>
      <c r="MR461" s="13"/>
      <c r="MS461" s="13"/>
      <c r="MT461" s="13"/>
      <c r="MU461" s="13"/>
      <c r="MV461" s="13"/>
      <c r="MW461" s="13"/>
      <c r="MX461" s="13"/>
      <c r="MY461" s="13"/>
      <c r="MZ461" s="13"/>
      <c r="NA461" s="13"/>
      <c r="NB461" s="13"/>
      <c r="NC461" s="13"/>
      <c r="ND461" s="13"/>
      <c r="NE461" s="13"/>
      <c r="NF461" s="13"/>
      <c r="NG461" s="13"/>
      <c r="NH461" s="13"/>
      <c r="NI461" s="13"/>
      <c r="NJ461" s="13"/>
      <c r="NK461" s="13"/>
      <c r="NL461" s="13"/>
      <c r="NM461" s="13"/>
      <c r="NN461" s="13"/>
      <c r="NO461" s="13"/>
      <c r="NP461" s="13"/>
      <c r="NQ461" s="13"/>
      <c r="NR461" s="13"/>
      <c r="NS461" s="13"/>
      <c r="NT461" s="13"/>
      <c r="NU461" s="13"/>
      <c r="NV461" s="13"/>
      <c r="NW461" s="13"/>
      <c r="NX461" s="13"/>
      <c r="NY461" s="13"/>
      <c r="NZ461" s="13"/>
      <c r="OA461" s="13"/>
      <c r="OB461" s="13"/>
      <c r="OC461" s="13"/>
      <c r="OD461" s="13"/>
      <c r="OE461" s="13"/>
      <c r="OF461" s="13"/>
      <c r="OG461" s="13"/>
      <c r="OH461" s="13"/>
      <c r="OI461" s="13"/>
      <c r="OJ461" s="13"/>
      <c r="OK461" s="13"/>
      <c r="OL461" s="13"/>
      <c r="OM461" s="13"/>
      <c r="ON461" s="13"/>
      <c r="OO461" s="13"/>
      <c r="OP461" s="13"/>
      <c r="OQ461" s="13"/>
      <c r="OR461" s="13"/>
      <c r="OS461" s="13"/>
      <c r="OT461" s="13"/>
      <c r="OU461" s="13"/>
      <c r="OV461" s="13"/>
      <c r="OW461" s="13"/>
      <c r="OX461" s="13"/>
      <c r="OY461" s="13"/>
      <c r="OZ461" s="13"/>
      <c r="PA461" s="13"/>
      <c r="PB461" s="13"/>
      <c r="PC461" s="13"/>
      <c r="PD461" s="13"/>
      <c r="PE461" s="13"/>
      <c r="PF461" s="13"/>
      <c r="PG461" s="13"/>
      <c r="PH461" s="13"/>
      <c r="PI461" s="13"/>
      <c r="PJ461" s="13"/>
      <c r="PK461" s="13"/>
      <c r="PL461" s="13"/>
      <c r="PM461" s="13"/>
      <c r="PN461" s="13"/>
      <c r="PO461" s="13"/>
      <c r="PP461" s="13"/>
      <c r="PQ461" s="13"/>
      <c r="PR461" s="13"/>
      <c r="PS461" s="13"/>
      <c r="PT461" s="13"/>
      <c r="PU461" s="13"/>
      <c r="PV461" s="13"/>
      <c r="PW461" s="13"/>
      <c r="PX461" s="13"/>
      <c r="PY461" s="13"/>
      <c r="PZ461" s="13"/>
      <c r="QA461" s="13"/>
      <c r="QB461" s="13"/>
      <c r="QC461" s="13"/>
      <c r="QD461" s="13"/>
      <c r="QE461" s="13"/>
      <c r="QF461" s="13"/>
    </row>
    <row r="462" spans="8:448"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103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13"/>
      <c r="AZ462" s="13"/>
      <c r="BD462" s="157"/>
      <c r="BE462" s="158"/>
      <c r="BF462" s="76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13"/>
      <c r="IN462" s="13"/>
      <c r="IO462" s="13"/>
      <c r="IP462" s="13"/>
      <c r="IQ462" s="13"/>
      <c r="IR462" s="13"/>
      <c r="IS462" s="13"/>
      <c r="IT462" s="13"/>
      <c r="IU462" s="13"/>
      <c r="IV462" s="13"/>
      <c r="IW462" s="13"/>
      <c r="IX462" s="13"/>
      <c r="IY462" s="13"/>
      <c r="IZ462" s="13"/>
      <c r="JA462" s="13"/>
      <c r="JB462" s="13"/>
      <c r="JC462" s="13"/>
      <c r="JD462" s="13"/>
      <c r="JE462" s="13"/>
      <c r="JF462" s="13"/>
      <c r="JG462" s="13"/>
      <c r="JH462" s="13"/>
      <c r="JI462" s="13"/>
      <c r="JJ462" s="13"/>
      <c r="JK462" s="13"/>
      <c r="JL462" s="13"/>
      <c r="JM462" s="13"/>
      <c r="JN462" s="13"/>
      <c r="JO462" s="13"/>
      <c r="JP462" s="13"/>
      <c r="JQ462" s="13"/>
      <c r="JR462" s="13"/>
      <c r="JS462" s="13"/>
      <c r="JT462" s="13"/>
      <c r="JU462" s="13"/>
      <c r="JV462" s="13"/>
      <c r="JW462" s="13"/>
      <c r="JX462" s="13"/>
      <c r="JY462" s="13"/>
      <c r="JZ462" s="13"/>
      <c r="KA462" s="13"/>
      <c r="KB462" s="13"/>
      <c r="KC462" s="13"/>
      <c r="KD462" s="13"/>
      <c r="KE462" s="13"/>
      <c r="KF462" s="13"/>
      <c r="KG462" s="13"/>
      <c r="KH462" s="13"/>
      <c r="KI462" s="13"/>
      <c r="KJ462" s="13"/>
      <c r="KK462" s="13"/>
      <c r="KL462" s="13"/>
      <c r="KM462" s="13"/>
      <c r="KN462" s="13"/>
      <c r="KO462" s="13"/>
      <c r="KP462" s="13"/>
      <c r="KQ462" s="13"/>
      <c r="KR462" s="13"/>
      <c r="KS462" s="13"/>
      <c r="KT462" s="13"/>
      <c r="KU462" s="13"/>
      <c r="KV462" s="13"/>
      <c r="KW462" s="13"/>
      <c r="KX462" s="13"/>
      <c r="KY462" s="13"/>
      <c r="KZ462" s="13"/>
      <c r="LA462" s="13"/>
      <c r="LB462" s="13"/>
      <c r="LC462" s="13"/>
      <c r="LD462" s="13"/>
      <c r="LE462" s="13"/>
      <c r="LF462" s="13"/>
      <c r="LG462" s="13"/>
      <c r="LH462" s="13"/>
      <c r="LI462" s="13"/>
      <c r="LJ462" s="13"/>
      <c r="LK462" s="13"/>
      <c r="LL462" s="13"/>
      <c r="LM462" s="13"/>
      <c r="LN462" s="13"/>
      <c r="LO462" s="13"/>
      <c r="LP462" s="13"/>
      <c r="LQ462" s="13"/>
      <c r="LR462" s="13"/>
      <c r="LS462" s="13"/>
      <c r="LT462" s="13"/>
      <c r="LU462" s="13"/>
      <c r="LV462" s="13"/>
      <c r="LW462" s="13"/>
      <c r="LX462" s="13"/>
      <c r="LY462" s="13"/>
      <c r="LZ462" s="13"/>
      <c r="MA462" s="13"/>
      <c r="MB462" s="13"/>
      <c r="MC462" s="13"/>
      <c r="MD462" s="13"/>
      <c r="ME462" s="13"/>
      <c r="MF462" s="13"/>
      <c r="MG462" s="13"/>
      <c r="MH462" s="13"/>
      <c r="MI462" s="13"/>
      <c r="MJ462" s="13"/>
      <c r="MK462" s="13"/>
      <c r="ML462" s="13"/>
      <c r="MM462" s="13"/>
      <c r="MN462" s="13"/>
      <c r="MO462" s="13"/>
      <c r="MP462" s="13"/>
      <c r="MQ462" s="13"/>
      <c r="MR462" s="13"/>
      <c r="MS462" s="13"/>
      <c r="MT462" s="13"/>
      <c r="MU462" s="13"/>
      <c r="MV462" s="13"/>
      <c r="MW462" s="13"/>
      <c r="MX462" s="13"/>
      <c r="MY462" s="13"/>
      <c r="MZ462" s="13"/>
      <c r="NA462" s="13"/>
      <c r="NB462" s="13"/>
      <c r="NC462" s="13"/>
      <c r="ND462" s="13"/>
      <c r="NE462" s="13"/>
      <c r="NF462" s="13"/>
      <c r="NG462" s="13"/>
      <c r="NH462" s="13"/>
      <c r="NI462" s="13"/>
      <c r="NJ462" s="13"/>
      <c r="NK462" s="13"/>
      <c r="NL462" s="13"/>
      <c r="NM462" s="13"/>
      <c r="NN462" s="13"/>
      <c r="NO462" s="13"/>
      <c r="NP462" s="13"/>
      <c r="NQ462" s="13"/>
      <c r="NR462" s="13"/>
      <c r="NS462" s="13"/>
      <c r="NT462" s="13"/>
      <c r="NU462" s="13"/>
      <c r="NV462" s="13"/>
      <c r="NW462" s="13"/>
      <c r="NX462" s="13"/>
      <c r="NY462" s="13"/>
      <c r="NZ462" s="13"/>
      <c r="OA462" s="13"/>
      <c r="OB462" s="13"/>
      <c r="OC462" s="13"/>
      <c r="OD462" s="13"/>
      <c r="OE462" s="13"/>
      <c r="OF462" s="13"/>
      <c r="OG462" s="13"/>
      <c r="OH462" s="13"/>
      <c r="OI462" s="13"/>
      <c r="OJ462" s="13"/>
      <c r="OK462" s="13"/>
      <c r="OL462" s="13"/>
      <c r="OM462" s="13"/>
      <c r="ON462" s="13"/>
      <c r="OO462" s="13"/>
      <c r="OP462" s="13"/>
      <c r="OQ462" s="13"/>
      <c r="OR462" s="13"/>
      <c r="OS462" s="13"/>
      <c r="OT462" s="13"/>
      <c r="OU462" s="13"/>
      <c r="OV462" s="13"/>
      <c r="OW462" s="13"/>
      <c r="OX462" s="13"/>
      <c r="OY462" s="13"/>
      <c r="OZ462" s="13"/>
      <c r="PA462" s="13"/>
      <c r="PB462" s="13"/>
      <c r="PC462" s="13"/>
      <c r="PD462" s="13"/>
      <c r="PE462" s="13"/>
      <c r="PF462" s="13"/>
      <c r="PG462" s="13"/>
      <c r="PH462" s="13"/>
      <c r="PI462" s="13"/>
      <c r="PJ462" s="13"/>
      <c r="PK462" s="13"/>
      <c r="PL462" s="13"/>
      <c r="PM462" s="13"/>
      <c r="PN462" s="13"/>
      <c r="PO462" s="13"/>
      <c r="PP462" s="13"/>
      <c r="PQ462" s="13"/>
      <c r="PR462" s="13"/>
      <c r="PS462" s="13"/>
      <c r="PT462" s="13"/>
      <c r="PU462" s="13"/>
      <c r="PV462" s="13"/>
      <c r="PW462" s="13"/>
      <c r="PX462" s="13"/>
      <c r="PY462" s="13"/>
      <c r="PZ462" s="13"/>
      <c r="QA462" s="13"/>
      <c r="QB462" s="13"/>
      <c r="QC462" s="13"/>
      <c r="QD462" s="13"/>
      <c r="QE462" s="13"/>
      <c r="QF462" s="13"/>
    </row>
    <row r="463" spans="8:448"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103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13"/>
      <c r="AZ463" s="13"/>
      <c r="BD463" s="157"/>
      <c r="BE463" s="158"/>
      <c r="BF463" s="76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  <c r="IV463" s="13"/>
      <c r="IW463" s="13"/>
      <c r="IX463" s="13"/>
      <c r="IY463" s="13"/>
      <c r="IZ463" s="13"/>
      <c r="JA463" s="13"/>
      <c r="JB463" s="13"/>
      <c r="JC463" s="13"/>
      <c r="JD463" s="13"/>
      <c r="JE463" s="13"/>
      <c r="JF463" s="13"/>
      <c r="JG463" s="13"/>
      <c r="JH463" s="13"/>
      <c r="JI463" s="13"/>
      <c r="JJ463" s="13"/>
      <c r="JK463" s="13"/>
      <c r="JL463" s="13"/>
      <c r="JM463" s="13"/>
      <c r="JN463" s="13"/>
      <c r="JO463" s="13"/>
      <c r="JP463" s="13"/>
      <c r="JQ463" s="13"/>
      <c r="JR463" s="13"/>
      <c r="JS463" s="13"/>
      <c r="JT463" s="13"/>
      <c r="JU463" s="13"/>
      <c r="JV463" s="13"/>
      <c r="JW463" s="13"/>
      <c r="JX463" s="13"/>
      <c r="JY463" s="13"/>
      <c r="JZ463" s="13"/>
      <c r="KA463" s="13"/>
      <c r="KB463" s="13"/>
      <c r="KC463" s="13"/>
      <c r="KD463" s="13"/>
      <c r="KE463" s="13"/>
      <c r="KF463" s="13"/>
      <c r="KG463" s="13"/>
      <c r="KH463" s="13"/>
      <c r="KI463" s="13"/>
      <c r="KJ463" s="13"/>
      <c r="KK463" s="13"/>
      <c r="KL463" s="13"/>
      <c r="KM463" s="13"/>
      <c r="KN463" s="13"/>
      <c r="KO463" s="13"/>
      <c r="KP463" s="13"/>
      <c r="KQ463" s="13"/>
      <c r="KR463" s="13"/>
      <c r="KS463" s="13"/>
      <c r="KT463" s="13"/>
      <c r="KU463" s="13"/>
      <c r="KV463" s="13"/>
      <c r="KW463" s="13"/>
      <c r="KX463" s="13"/>
      <c r="KY463" s="13"/>
      <c r="KZ463" s="13"/>
      <c r="LA463" s="13"/>
      <c r="LB463" s="13"/>
      <c r="LC463" s="13"/>
      <c r="LD463" s="13"/>
      <c r="LE463" s="13"/>
      <c r="LF463" s="13"/>
      <c r="LG463" s="13"/>
      <c r="LH463" s="13"/>
      <c r="LI463" s="13"/>
      <c r="LJ463" s="13"/>
      <c r="LK463" s="13"/>
      <c r="LL463" s="13"/>
      <c r="LM463" s="13"/>
      <c r="LN463" s="13"/>
      <c r="LO463" s="13"/>
      <c r="LP463" s="13"/>
      <c r="LQ463" s="13"/>
      <c r="LR463" s="13"/>
      <c r="LS463" s="13"/>
      <c r="LT463" s="13"/>
      <c r="LU463" s="13"/>
      <c r="LV463" s="13"/>
      <c r="LW463" s="13"/>
      <c r="LX463" s="13"/>
      <c r="LY463" s="13"/>
      <c r="LZ463" s="13"/>
      <c r="MA463" s="13"/>
      <c r="MB463" s="13"/>
      <c r="MC463" s="13"/>
      <c r="MD463" s="13"/>
      <c r="ME463" s="13"/>
      <c r="MF463" s="13"/>
      <c r="MG463" s="13"/>
      <c r="MH463" s="13"/>
      <c r="MI463" s="13"/>
      <c r="MJ463" s="13"/>
      <c r="MK463" s="13"/>
      <c r="ML463" s="13"/>
      <c r="MM463" s="13"/>
      <c r="MN463" s="13"/>
      <c r="MO463" s="13"/>
      <c r="MP463" s="13"/>
      <c r="MQ463" s="13"/>
      <c r="MR463" s="13"/>
      <c r="MS463" s="13"/>
      <c r="MT463" s="13"/>
      <c r="MU463" s="13"/>
      <c r="MV463" s="13"/>
      <c r="MW463" s="13"/>
      <c r="MX463" s="13"/>
      <c r="MY463" s="13"/>
      <c r="MZ463" s="13"/>
      <c r="NA463" s="13"/>
      <c r="NB463" s="13"/>
      <c r="NC463" s="13"/>
      <c r="ND463" s="13"/>
      <c r="NE463" s="13"/>
      <c r="NF463" s="13"/>
      <c r="NG463" s="13"/>
      <c r="NH463" s="13"/>
      <c r="NI463" s="13"/>
      <c r="NJ463" s="13"/>
      <c r="NK463" s="13"/>
      <c r="NL463" s="13"/>
      <c r="NM463" s="13"/>
      <c r="NN463" s="13"/>
      <c r="NO463" s="13"/>
      <c r="NP463" s="13"/>
      <c r="NQ463" s="13"/>
      <c r="NR463" s="13"/>
      <c r="NS463" s="13"/>
      <c r="NT463" s="13"/>
      <c r="NU463" s="13"/>
      <c r="NV463" s="13"/>
      <c r="NW463" s="13"/>
      <c r="NX463" s="13"/>
      <c r="NY463" s="13"/>
      <c r="NZ463" s="13"/>
      <c r="OA463" s="13"/>
      <c r="OB463" s="13"/>
      <c r="OC463" s="13"/>
      <c r="OD463" s="13"/>
      <c r="OE463" s="13"/>
      <c r="OF463" s="13"/>
      <c r="OG463" s="13"/>
      <c r="OH463" s="13"/>
      <c r="OI463" s="13"/>
      <c r="OJ463" s="13"/>
      <c r="OK463" s="13"/>
      <c r="OL463" s="13"/>
      <c r="OM463" s="13"/>
      <c r="ON463" s="13"/>
      <c r="OO463" s="13"/>
      <c r="OP463" s="13"/>
      <c r="OQ463" s="13"/>
      <c r="OR463" s="13"/>
      <c r="OS463" s="13"/>
      <c r="OT463" s="13"/>
      <c r="OU463" s="13"/>
      <c r="OV463" s="13"/>
      <c r="OW463" s="13"/>
      <c r="OX463" s="13"/>
      <c r="OY463" s="13"/>
      <c r="OZ463" s="13"/>
      <c r="PA463" s="13"/>
      <c r="PB463" s="13"/>
      <c r="PC463" s="13"/>
      <c r="PD463" s="13"/>
      <c r="PE463" s="13"/>
      <c r="PF463" s="13"/>
      <c r="PG463" s="13"/>
      <c r="PH463" s="13"/>
      <c r="PI463" s="13"/>
      <c r="PJ463" s="13"/>
      <c r="PK463" s="13"/>
      <c r="PL463" s="13"/>
      <c r="PM463" s="13"/>
      <c r="PN463" s="13"/>
      <c r="PO463" s="13"/>
      <c r="PP463" s="13"/>
      <c r="PQ463" s="13"/>
      <c r="PR463" s="13"/>
      <c r="PS463" s="13"/>
      <c r="PT463" s="13"/>
      <c r="PU463" s="13"/>
      <c r="PV463" s="13"/>
      <c r="PW463" s="13"/>
      <c r="PX463" s="13"/>
      <c r="PY463" s="13"/>
      <c r="PZ463" s="13"/>
      <c r="QA463" s="13"/>
      <c r="QB463" s="13"/>
      <c r="QC463" s="13"/>
      <c r="QD463" s="13"/>
      <c r="QE463" s="13"/>
      <c r="QF463" s="13"/>
    </row>
    <row r="464" spans="8:448"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103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13"/>
      <c r="AZ464" s="13"/>
      <c r="BD464" s="157"/>
      <c r="BE464" s="158"/>
      <c r="BF464" s="76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  <c r="IN464" s="13"/>
      <c r="IO464" s="13"/>
      <c r="IP464" s="13"/>
      <c r="IQ464" s="13"/>
      <c r="IR464" s="13"/>
      <c r="IS464" s="13"/>
      <c r="IT464" s="13"/>
      <c r="IU464" s="13"/>
      <c r="IV464" s="13"/>
      <c r="IW464" s="13"/>
      <c r="IX464" s="13"/>
      <c r="IY464" s="13"/>
      <c r="IZ464" s="13"/>
      <c r="JA464" s="13"/>
      <c r="JB464" s="13"/>
      <c r="JC464" s="13"/>
      <c r="JD464" s="13"/>
      <c r="JE464" s="13"/>
      <c r="JF464" s="13"/>
      <c r="JG464" s="13"/>
      <c r="JH464" s="13"/>
      <c r="JI464" s="13"/>
      <c r="JJ464" s="13"/>
      <c r="JK464" s="13"/>
      <c r="JL464" s="13"/>
      <c r="JM464" s="13"/>
      <c r="JN464" s="13"/>
      <c r="JO464" s="13"/>
      <c r="JP464" s="13"/>
      <c r="JQ464" s="13"/>
      <c r="JR464" s="13"/>
      <c r="JS464" s="13"/>
      <c r="JT464" s="13"/>
      <c r="JU464" s="13"/>
      <c r="JV464" s="13"/>
      <c r="JW464" s="13"/>
      <c r="JX464" s="13"/>
      <c r="JY464" s="13"/>
      <c r="JZ464" s="13"/>
      <c r="KA464" s="13"/>
      <c r="KB464" s="13"/>
      <c r="KC464" s="13"/>
      <c r="KD464" s="13"/>
      <c r="KE464" s="13"/>
      <c r="KF464" s="13"/>
      <c r="KG464" s="13"/>
      <c r="KH464" s="13"/>
      <c r="KI464" s="13"/>
      <c r="KJ464" s="13"/>
      <c r="KK464" s="13"/>
      <c r="KL464" s="13"/>
      <c r="KM464" s="13"/>
      <c r="KN464" s="13"/>
      <c r="KO464" s="13"/>
      <c r="KP464" s="13"/>
      <c r="KQ464" s="13"/>
      <c r="KR464" s="13"/>
      <c r="KS464" s="13"/>
      <c r="KT464" s="13"/>
      <c r="KU464" s="13"/>
      <c r="KV464" s="13"/>
      <c r="KW464" s="13"/>
      <c r="KX464" s="13"/>
      <c r="KY464" s="13"/>
      <c r="KZ464" s="13"/>
      <c r="LA464" s="13"/>
      <c r="LB464" s="13"/>
      <c r="LC464" s="13"/>
      <c r="LD464" s="13"/>
      <c r="LE464" s="13"/>
      <c r="LF464" s="13"/>
      <c r="LG464" s="13"/>
      <c r="LH464" s="13"/>
      <c r="LI464" s="13"/>
      <c r="LJ464" s="13"/>
      <c r="LK464" s="13"/>
      <c r="LL464" s="13"/>
      <c r="LM464" s="13"/>
      <c r="LN464" s="13"/>
      <c r="LO464" s="13"/>
      <c r="LP464" s="13"/>
      <c r="LQ464" s="13"/>
      <c r="LR464" s="13"/>
      <c r="LS464" s="13"/>
      <c r="LT464" s="13"/>
      <c r="LU464" s="13"/>
      <c r="LV464" s="13"/>
      <c r="LW464" s="13"/>
      <c r="LX464" s="13"/>
      <c r="LY464" s="13"/>
      <c r="LZ464" s="13"/>
      <c r="MA464" s="13"/>
      <c r="MB464" s="13"/>
      <c r="MC464" s="13"/>
      <c r="MD464" s="13"/>
      <c r="ME464" s="13"/>
      <c r="MF464" s="13"/>
      <c r="MG464" s="13"/>
      <c r="MH464" s="13"/>
      <c r="MI464" s="13"/>
      <c r="MJ464" s="13"/>
      <c r="MK464" s="13"/>
      <c r="ML464" s="13"/>
      <c r="MM464" s="13"/>
      <c r="MN464" s="13"/>
      <c r="MO464" s="13"/>
      <c r="MP464" s="13"/>
      <c r="MQ464" s="13"/>
      <c r="MR464" s="13"/>
      <c r="MS464" s="13"/>
      <c r="MT464" s="13"/>
      <c r="MU464" s="13"/>
      <c r="MV464" s="13"/>
      <c r="MW464" s="13"/>
      <c r="MX464" s="13"/>
      <c r="MY464" s="13"/>
      <c r="MZ464" s="13"/>
      <c r="NA464" s="13"/>
      <c r="NB464" s="13"/>
      <c r="NC464" s="13"/>
      <c r="ND464" s="13"/>
      <c r="NE464" s="13"/>
      <c r="NF464" s="13"/>
      <c r="NG464" s="13"/>
      <c r="NH464" s="13"/>
      <c r="NI464" s="13"/>
      <c r="NJ464" s="13"/>
      <c r="NK464" s="13"/>
      <c r="NL464" s="13"/>
      <c r="NM464" s="13"/>
      <c r="NN464" s="13"/>
      <c r="NO464" s="13"/>
      <c r="NP464" s="13"/>
      <c r="NQ464" s="13"/>
      <c r="NR464" s="13"/>
      <c r="NS464" s="13"/>
      <c r="NT464" s="13"/>
      <c r="NU464" s="13"/>
      <c r="NV464" s="13"/>
      <c r="NW464" s="13"/>
      <c r="NX464" s="13"/>
      <c r="NY464" s="13"/>
      <c r="NZ464" s="13"/>
      <c r="OA464" s="13"/>
      <c r="OB464" s="13"/>
      <c r="OC464" s="13"/>
      <c r="OD464" s="13"/>
      <c r="OE464" s="13"/>
      <c r="OF464" s="13"/>
      <c r="OG464" s="13"/>
      <c r="OH464" s="13"/>
      <c r="OI464" s="13"/>
      <c r="OJ464" s="13"/>
      <c r="OK464" s="13"/>
      <c r="OL464" s="13"/>
      <c r="OM464" s="13"/>
      <c r="ON464" s="13"/>
      <c r="OO464" s="13"/>
      <c r="OP464" s="13"/>
      <c r="OQ464" s="13"/>
      <c r="OR464" s="13"/>
      <c r="OS464" s="13"/>
      <c r="OT464" s="13"/>
      <c r="OU464" s="13"/>
      <c r="OV464" s="13"/>
      <c r="OW464" s="13"/>
      <c r="OX464" s="13"/>
      <c r="OY464" s="13"/>
      <c r="OZ464" s="13"/>
      <c r="PA464" s="13"/>
      <c r="PB464" s="13"/>
      <c r="PC464" s="13"/>
      <c r="PD464" s="13"/>
      <c r="PE464" s="13"/>
      <c r="PF464" s="13"/>
      <c r="PG464" s="13"/>
      <c r="PH464" s="13"/>
      <c r="PI464" s="13"/>
      <c r="PJ464" s="13"/>
      <c r="PK464" s="13"/>
      <c r="PL464" s="13"/>
      <c r="PM464" s="13"/>
      <c r="PN464" s="13"/>
      <c r="PO464" s="13"/>
      <c r="PP464" s="13"/>
      <c r="PQ464" s="13"/>
      <c r="PR464" s="13"/>
      <c r="PS464" s="13"/>
      <c r="PT464" s="13"/>
      <c r="PU464" s="13"/>
      <c r="PV464" s="13"/>
      <c r="PW464" s="13"/>
      <c r="PX464" s="13"/>
      <c r="PY464" s="13"/>
      <c r="PZ464" s="13"/>
      <c r="QA464" s="13"/>
      <c r="QB464" s="13"/>
      <c r="QC464" s="13"/>
      <c r="QD464" s="13"/>
      <c r="QE464" s="13"/>
      <c r="QF464" s="13"/>
    </row>
    <row r="465" spans="8:448"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103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13"/>
      <c r="AZ465" s="13"/>
      <c r="BD465" s="157"/>
      <c r="BE465" s="158"/>
      <c r="BF465" s="76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  <c r="IW465" s="13"/>
      <c r="IX465" s="13"/>
      <c r="IY465" s="13"/>
      <c r="IZ465" s="13"/>
      <c r="JA465" s="13"/>
      <c r="JB465" s="13"/>
      <c r="JC465" s="13"/>
      <c r="JD465" s="13"/>
      <c r="JE465" s="13"/>
      <c r="JF465" s="13"/>
      <c r="JG465" s="13"/>
      <c r="JH465" s="13"/>
      <c r="JI465" s="13"/>
      <c r="JJ465" s="13"/>
      <c r="JK465" s="13"/>
      <c r="JL465" s="13"/>
      <c r="JM465" s="13"/>
      <c r="JN465" s="13"/>
      <c r="JO465" s="13"/>
      <c r="JP465" s="13"/>
      <c r="JQ465" s="13"/>
      <c r="JR465" s="13"/>
      <c r="JS465" s="13"/>
      <c r="JT465" s="13"/>
      <c r="JU465" s="13"/>
      <c r="JV465" s="13"/>
      <c r="JW465" s="13"/>
      <c r="JX465" s="13"/>
      <c r="JY465" s="13"/>
      <c r="JZ465" s="13"/>
      <c r="KA465" s="13"/>
      <c r="KB465" s="13"/>
      <c r="KC465" s="13"/>
      <c r="KD465" s="13"/>
      <c r="KE465" s="13"/>
      <c r="KF465" s="13"/>
      <c r="KG465" s="13"/>
      <c r="KH465" s="13"/>
      <c r="KI465" s="13"/>
      <c r="KJ465" s="13"/>
      <c r="KK465" s="13"/>
      <c r="KL465" s="13"/>
      <c r="KM465" s="13"/>
      <c r="KN465" s="13"/>
      <c r="KO465" s="13"/>
      <c r="KP465" s="13"/>
      <c r="KQ465" s="13"/>
      <c r="KR465" s="13"/>
      <c r="KS465" s="13"/>
      <c r="KT465" s="13"/>
      <c r="KU465" s="13"/>
      <c r="KV465" s="13"/>
      <c r="KW465" s="13"/>
      <c r="KX465" s="13"/>
      <c r="KY465" s="13"/>
      <c r="KZ465" s="13"/>
      <c r="LA465" s="13"/>
      <c r="LB465" s="13"/>
      <c r="LC465" s="13"/>
      <c r="LD465" s="13"/>
      <c r="LE465" s="13"/>
      <c r="LF465" s="13"/>
      <c r="LG465" s="13"/>
      <c r="LH465" s="13"/>
      <c r="LI465" s="13"/>
      <c r="LJ465" s="13"/>
      <c r="LK465" s="13"/>
      <c r="LL465" s="13"/>
      <c r="LM465" s="13"/>
      <c r="LN465" s="13"/>
      <c r="LO465" s="13"/>
      <c r="LP465" s="13"/>
      <c r="LQ465" s="13"/>
      <c r="LR465" s="13"/>
      <c r="LS465" s="13"/>
      <c r="LT465" s="13"/>
      <c r="LU465" s="13"/>
      <c r="LV465" s="13"/>
      <c r="LW465" s="13"/>
      <c r="LX465" s="13"/>
      <c r="LY465" s="13"/>
      <c r="LZ465" s="13"/>
      <c r="MA465" s="13"/>
      <c r="MB465" s="13"/>
      <c r="MC465" s="13"/>
      <c r="MD465" s="13"/>
      <c r="ME465" s="13"/>
      <c r="MF465" s="13"/>
      <c r="MG465" s="13"/>
      <c r="MH465" s="13"/>
      <c r="MI465" s="13"/>
      <c r="MJ465" s="13"/>
      <c r="MK465" s="13"/>
      <c r="ML465" s="13"/>
      <c r="MM465" s="13"/>
      <c r="MN465" s="13"/>
      <c r="MO465" s="13"/>
      <c r="MP465" s="13"/>
      <c r="MQ465" s="13"/>
      <c r="MR465" s="13"/>
      <c r="MS465" s="13"/>
      <c r="MT465" s="13"/>
      <c r="MU465" s="13"/>
      <c r="MV465" s="13"/>
      <c r="MW465" s="13"/>
      <c r="MX465" s="13"/>
      <c r="MY465" s="13"/>
      <c r="MZ465" s="13"/>
      <c r="NA465" s="13"/>
      <c r="NB465" s="13"/>
      <c r="NC465" s="13"/>
      <c r="ND465" s="13"/>
      <c r="NE465" s="13"/>
      <c r="NF465" s="13"/>
      <c r="NG465" s="13"/>
      <c r="NH465" s="13"/>
      <c r="NI465" s="13"/>
      <c r="NJ465" s="13"/>
      <c r="NK465" s="13"/>
      <c r="NL465" s="13"/>
      <c r="NM465" s="13"/>
      <c r="NN465" s="13"/>
      <c r="NO465" s="13"/>
      <c r="NP465" s="13"/>
      <c r="NQ465" s="13"/>
      <c r="NR465" s="13"/>
      <c r="NS465" s="13"/>
      <c r="NT465" s="13"/>
      <c r="NU465" s="13"/>
      <c r="NV465" s="13"/>
      <c r="NW465" s="13"/>
      <c r="NX465" s="13"/>
      <c r="NY465" s="13"/>
      <c r="NZ465" s="13"/>
      <c r="OA465" s="13"/>
      <c r="OB465" s="13"/>
      <c r="OC465" s="13"/>
      <c r="OD465" s="13"/>
      <c r="OE465" s="13"/>
      <c r="OF465" s="13"/>
      <c r="OG465" s="13"/>
      <c r="OH465" s="13"/>
      <c r="OI465" s="13"/>
      <c r="OJ465" s="13"/>
      <c r="OK465" s="13"/>
      <c r="OL465" s="13"/>
      <c r="OM465" s="13"/>
      <c r="ON465" s="13"/>
      <c r="OO465" s="13"/>
      <c r="OP465" s="13"/>
      <c r="OQ465" s="13"/>
      <c r="OR465" s="13"/>
      <c r="OS465" s="13"/>
      <c r="OT465" s="13"/>
      <c r="OU465" s="13"/>
      <c r="OV465" s="13"/>
      <c r="OW465" s="13"/>
      <c r="OX465" s="13"/>
      <c r="OY465" s="13"/>
      <c r="OZ465" s="13"/>
      <c r="PA465" s="13"/>
      <c r="PB465" s="13"/>
      <c r="PC465" s="13"/>
      <c r="PD465" s="13"/>
      <c r="PE465" s="13"/>
      <c r="PF465" s="13"/>
      <c r="PG465" s="13"/>
      <c r="PH465" s="13"/>
      <c r="PI465" s="13"/>
      <c r="PJ465" s="13"/>
      <c r="PK465" s="13"/>
      <c r="PL465" s="13"/>
      <c r="PM465" s="13"/>
      <c r="PN465" s="13"/>
      <c r="PO465" s="13"/>
      <c r="PP465" s="13"/>
      <c r="PQ465" s="13"/>
      <c r="PR465" s="13"/>
      <c r="PS465" s="13"/>
      <c r="PT465" s="13"/>
      <c r="PU465" s="13"/>
      <c r="PV465" s="13"/>
      <c r="PW465" s="13"/>
      <c r="PX465" s="13"/>
      <c r="PY465" s="13"/>
      <c r="PZ465" s="13"/>
      <c r="QA465" s="13"/>
      <c r="QB465" s="13"/>
      <c r="QC465" s="13"/>
      <c r="QD465" s="13"/>
      <c r="QE465" s="13"/>
      <c r="QF465" s="13"/>
    </row>
    <row r="466" spans="8:448"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103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13"/>
      <c r="AZ466" s="13"/>
      <c r="BD466" s="157"/>
      <c r="BE466" s="158"/>
      <c r="BF466" s="76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  <c r="IN466" s="13"/>
      <c r="IO466" s="13"/>
      <c r="IP466" s="13"/>
      <c r="IQ466" s="13"/>
      <c r="IR466" s="13"/>
      <c r="IS466" s="13"/>
      <c r="IT466" s="13"/>
      <c r="IU466" s="13"/>
      <c r="IV466" s="13"/>
      <c r="IW466" s="13"/>
      <c r="IX466" s="13"/>
      <c r="IY466" s="13"/>
      <c r="IZ466" s="13"/>
      <c r="JA466" s="13"/>
      <c r="JB466" s="13"/>
      <c r="JC466" s="13"/>
      <c r="JD466" s="13"/>
      <c r="JE466" s="13"/>
      <c r="JF466" s="13"/>
      <c r="JG466" s="13"/>
      <c r="JH466" s="13"/>
      <c r="JI466" s="13"/>
      <c r="JJ466" s="13"/>
      <c r="JK466" s="13"/>
      <c r="JL466" s="13"/>
      <c r="JM466" s="13"/>
      <c r="JN466" s="13"/>
      <c r="JO466" s="13"/>
      <c r="JP466" s="13"/>
      <c r="JQ466" s="13"/>
      <c r="JR466" s="13"/>
      <c r="JS466" s="13"/>
      <c r="JT466" s="13"/>
      <c r="JU466" s="13"/>
      <c r="JV466" s="13"/>
      <c r="JW466" s="13"/>
      <c r="JX466" s="13"/>
      <c r="JY466" s="13"/>
      <c r="JZ466" s="13"/>
      <c r="KA466" s="13"/>
      <c r="KB466" s="13"/>
      <c r="KC466" s="13"/>
      <c r="KD466" s="13"/>
      <c r="KE466" s="13"/>
      <c r="KF466" s="13"/>
      <c r="KG466" s="13"/>
      <c r="KH466" s="13"/>
      <c r="KI466" s="13"/>
      <c r="KJ466" s="13"/>
      <c r="KK466" s="13"/>
      <c r="KL466" s="13"/>
      <c r="KM466" s="13"/>
      <c r="KN466" s="13"/>
      <c r="KO466" s="13"/>
      <c r="KP466" s="13"/>
      <c r="KQ466" s="13"/>
      <c r="KR466" s="13"/>
      <c r="KS466" s="13"/>
      <c r="KT466" s="13"/>
      <c r="KU466" s="13"/>
      <c r="KV466" s="13"/>
      <c r="KW466" s="13"/>
      <c r="KX466" s="13"/>
      <c r="KY466" s="13"/>
      <c r="KZ466" s="13"/>
      <c r="LA466" s="13"/>
      <c r="LB466" s="13"/>
      <c r="LC466" s="13"/>
      <c r="LD466" s="13"/>
      <c r="LE466" s="13"/>
      <c r="LF466" s="13"/>
      <c r="LG466" s="13"/>
      <c r="LH466" s="13"/>
      <c r="LI466" s="13"/>
      <c r="LJ466" s="13"/>
      <c r="LK466" s="13"/>
      <c r="LL466" s="13"/>
      <c r="LM466" s="13"/>
      <c r="LN466" s="13"/>
      <c r="LO466" s="13"/>
      <c r="LP466" s="13"/>
      <c r="LQ466" s="13"/>
      <c r="LR466" s="13"/>
      <c r="LS466" s="13"/>
      <c r="LT466" s="13"/>
      <c r="LU466" s="13"/>
      <c r="LV466" s="13"/>
      <c r="LW466" s="13"/>
      <c r="LX466" s="13"/>
      <c r="LY466" s="13"/>
      <c r="LZ466" s="13"/>
      <c r="MA466" s="13"/>
      <c r="MB466" s="13"/>
      <c r="MC466" s="13"/>
      <c r="MD466" s="13"/>
      <c r="ME466" s="13"/>
      <c r="MF466" s="13"/>
      <c r="MG466" s="13"/>
      <c r="MH466" s="13"/>
      <c r="MI466" s="13"/>
      <c r="MJ466" s="13"/>
      <c r="MK466" s="13"/>
      <c r="ML466" s="13"/>
      <c r="MM466" s="13"/>
      <c r="MN466" s="13"/>
      <c r="MO466" s="13"/>
      <c r="MP466" s="13"/>
      <c r="MQ466" s="13"/>
      <c r="MR466" s="13"/>
      <c r="MS466" s="13"/>
      <c r="MT466" s="13"/>
      <c r="MU466" s="13"/>
      <c r="MV466" s="13"/>
      <c r="MW466" s="13"/>
      <c r="MX466" s="13"/>
      <c r="MY466" s="13"/>
      <c r="MZ466" s="13"/>
      <c r="NA466" s="13"/>
      <c r="NB466" s="13"/>
      <c r="NC466" s="13"/>
      <c r="ND466" s="13"/>
      <c r="NE466" s="13"/>
      <c r="NF466" s="13"/>
      <c r="NG466" s="13"/>
      <c r="NH466" s="13"/>
      <c r="NI466" s="13"/>
      <c r="NJ466" s="13"/>
      <c r="NK466" s="13"/>
      <c r="NL466" s="13"/>
      <c r="NM466" s="13"/>
      <c r="NN466" s="13"/>
      <c r="NO466" s="13"/>
      <c r="NP466" s="13"/>
      <c r="NQ466" s="13"/>
      <c r="NR466" s="13"/>
      <c r="NS466" s="13"/>
      <c r="NT466" s="13"/>
      <c r="NU466" s="13"/>
      <c r="NV466" s="13"/>
      <c r="NW466" s="13"/>
      <c r="NX466" s="13"/>
      <c r="NY466" s="13"/>
      <c r="NZ466" s="13"/>
      <c r="OA466" s="13"/>
      <c r="OB466" s="13"/>
      <c r="OC466" s="13"/>
      <c r="OD466" s="13"/>
      <c r="OE466" s="13"/>
      <c r="OF466" s="13"/>
      <c r="OG466" s="13"/>
      <c r="OH466" s="13"/>
      <c r="OI466" s="13"/>
      <c r="OJ466" s="13"/>
      <c r="OK466" s="13"/>
      <c r="OL466" s="13"/>
      <c r="OM466" s="13"/>
      <c r="ON466" s="13"/>
      <c r="OO466" s="13"/>
      <c r="OP466" s="13"/>
      <c r="OQ466" s="13"/>
      <c r="OR466" s="13"/>
      <c r="OS466" s="13"/>
      <c r="OT466" s="13"/>
      <c r="OU466" s="13"/>
      <c r="OV466" s="13"/>
      <c r="OW466" s="13"/>
      <c r="OX466" s="13"/>
      <c r="OY466" s="13"/>
      <c r="OZ466" s="13"/>
      <c r="PA466" s="13"/>
      <c r="PB466" s="13"/>
      <c r="PC466" s="13"/>
      <c r="PD466" s="13"/>
      <c r="PE466" s="13"/>
      <c r="PF466" s="13"/>
      <c r="PG466" s="13"/>
      <c r="PH466" s="13"/>
      <c r="PI466" s="13"/>
      <c r="PJ466" s="13"/>
      <c r="PK466" s="13"/>
      <c r="PL466" s="13"/>
      <c r="PM466" s="13"/>
      <c r="PN466" s="13"/>
      <c r="PO466" s="13"/>
      <c r="PP466" s="13"/>
      <c r="PQ466" s="13"/>
      <c r="PR466" s="13"/>
      <c r="PS466" s="13"/>
      <c r="PT466" s="13"/>
      <c r="PU466" s="13"/>
      <c r="PV466" s="13"/>
      <c r="PW466" s="13"/>
      <c r="PX466" s="13"/>
      <c r="PY466" s="13"/>
      <c r="PZ466" s="13"/>
      <c r="QA466" s="13"/>
      <c r="QB466" s="13"/>
      <c r="QC466" s="13"/>
      <c r="QD466" s="13"/>
      <c r="QE466" s="13"/>
      <c r="QF466" s="13"/>
    </row>
    <row r="467" spans="8:448"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103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13"/>
      <c r="AZ467" s="13"/>
      <c r="BD467" s="157"/>
      <c r="BE467" s="158"/>
      <c r="BF467" s="76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  <c r="IV467" s="13"/>
      <c r="IW467" s="13"/>
      <c r="IX467" s="13"/>
      <c r="IY467" s="13"/>
      <c r="IZ467" s="13"/>
      <c r="JA467" s="13"/>
      <c r="JB467" s="13"/>
      <c r="JC467" s="13"/>
      <c r="JD467" s="13"/>
      <c r="JE467" s="13"/>
      <c r="JF467" s="13"/>
      <c r="JG467" s="13"/>
      <c r="JH467" s="13"/>
      <c r="JI467" s="13"/>
      <c r="JJ467" s="13"/>
      <c r="JK467" s="13"/>
      <c r="JL467" s="13"/>
      <c r="JM467" s="13"/>
      <c r="JN467" s="13"/>
      <c r="JO467" s="13"/>
      <c r="JP467" s="13"/>
      <c r="JQ467" s="13"/>
      <c r="JR467" s="13"/>
      <c r="JS467" s="13"/>
      <c r="JT467" s="13"/>
      <c r="JU467" s="13"/>
      <c r="JV467" s="13"/>
      <c r="JW467" s="13"/>
      <c r="JX467" s="13"/>
      <c r="JY467" s="13"/>
      <c r="JZ467" s="13"/>
      <c r="KA467" s="13"/>
      <c r="KB467" s="13"/>
      <c r="KC467" s="13"/>
      <c r="KD467" s="13"/>
      <c r="KE467" s="13"/>
      <c r="KF467" s="13"/>
      <c r="KG467" s="13"/>
      <c r="KH467" s="13"/>
      <c r="KI467" s="13"/>
      <c r="KJ467" s="13"/>
      <c r="KK467" s="13"/>
      <c r="KL467" s="13"/>
      <c r="KM467" s="13"/>
      <c r="KN467" s="13"/>
      <c r="KO467" s="13"/>
      <c r="KP467" s="13"/>
      <c r="KQ467" s="13"/>
      <c r="KR467" s="13"/>
      <c r="KS467" s="13"/>
      <c r="KT467" s="13"/>
      <c r="KU467" s="13"/>
      <c r="KV467" s="13"/>
      <c r="KW467" s="13"/>
      <c r="KX467" s="13"/>
      <c r="KY467" s="13"/>
      <c r="KZ467" s="13"/>
      <c r="LA467" s="13"/>
      <c r="LB467" s="13"/>
      <c r="LC467" s="13"/>
      <c r="LD467" s="13"/>
      <c r="LE467" s="13"/>
      <c r="LF467" s="13"/>
      <c r="LG467" s="13"/>
      <c r="LH467" s="13"/>
      <c r="LI467" s="13"/>
      <c r="LJ467" s="13"/>
      <c r="LK467" s="13"/>
      <c r="LL467" s="13"/>
      <c r="LM467" s="13"/>
      <c r="LN467" s="13"/>
      <c r="LO467" s="13"/>
      <c r="LP467" s="13"/>
      <c r="LQ467" s="13"/>
      <c r="LR467" s="13"/>
      <c r="LS467" s="13"/>
      <c r="LT467" s="13"/>
      <c r="LU467" s="13"/>
      <c r="LV467" s="13"/>
      <c r="LW467" s="13"/>
      <c r="LX467" s="13"/>
      <c r="LY467" s="13"/>
      <c r="LZ467" s="13"/>
      <c r="MA467" s="13"/>
      <c r="MB467" s="13"/>
      <c r="MC467" s="13"/>
      <c r="MD467" s="13"/>
      <c r="ME467" s="13"/>
      <c r="MF467" s="13"/>
      <c r="MG467" s="13"/>
      <c r="MH467" s="13"/>
      <c r="MI467" s="13"/>
      <c r="MJ467" s="13"/>
      <c r="MK467" s="13"/>
      <c r="ML467" s="13"/>
      <c r="MM467" s="13"/>
      <c r="MN467" s="13"/>
      <c r="MO467" s="13"/>
      <c r="MP467" s="13"/>
      <c r="MQ467" s="13"/>
      <c r="MR467" s="13"/>
      <c r="MS467" s="13"/>
      <c r="MT467" s="13"/>
      <c r="MU467" s="13"/>
      <c r="MV467" s="13"/>
      <c r="MW467" s="13"/>
      <c r="MX467" s="13"/>
      <c r="MY467" s="13"/>
      <c r="MZ467" s="13"/>
      <c r="NA467" s="13"/>
      <c r="NB467" s="13"/>
      <c r="NC467" s="13"/>
      <c r="ND467" s="13"/>
      <c r="NE467" s="13"/>
      <c r="NF467" s="13"/>
      <c r="NG467" s="13"/>
      <c r="NH467" s="13"/>
      <c r="NI467" s="13"/>
      <c r="NJ467" s="13"/>
      <c r="NK467" s="13"/>
      <c r="NL467" s="13"/>
      <c r="NM467" s="13"/>
      <c r="NN467" s="13"/>
      <c r="NO467" s="13"/>
      <c r="NP467" s="13"/>
      <c r="NQ467" s="13"/>
      <c r="NR467" s="13"/>
      <c r="NS467" s="13"/>
      <c r="NT467" s="13"/>
      <c r="NU467" s="13"/>
      <c r="NV467" s="13"/>
      <c r="NW467" s="13"/>
      <c r="NX467" s="13"/>
      <c r="NY467" s="13"/>
      <c r="NZ467" s="13"/>
      <c r="OA467" s="13"/>
      <c r="OB467" s="13"/>
      <c r="OC467" s="13"/>
      <c r="OD467" s="13"/>
      <c r="OE467" s="13"/>
      <c r="OF467" s="13"/>
      <c r="OG467" s="13"/>
      <c r="OH467" s="13"/>
      <c r="OI467" s="13"/>
      <c r="OJ467" s="13"/>
      <c r="OK467" s="13"/>
      <c r="OL467" s="13"/>
      <c r="OM467" s="13"/>
      <c r="ON467" s="13"/>
      <c r="OO467" s="13"/>
      <c r="OP467" s="13"/>
      <c r="OQ467" s="13"/>
      <c r="OR467" s="13"/>
      <c r="OS467" s="13"/>
      <c r="OT467" s="13"/>
      <c r="OU467" s="13"/>
      <c r="OV467" s="13"/>
      <c r="OW467" s="13"/>
      <c r="OX467" s="13"/>
      <c r="OY467" s="13"/>
      <c r="OZ467" s="13"/>
      <c r="PA467" s="13"/>
      <c r="PB467" s="13"/>
      <c r="PC467" s="13"/>
      <c r="PD467" s="13"/>
      <c r="PE467" s="13"/>
      <c r="PF467" s="13"/>
      <c r="PG467" s="13"/>
      <c r="PH467" s="13"/>
      <c r="PI467" s="13"/>
      <c r="PJ467" s="13"/>
      <c r="PK467" s="13"/>
      <c r="PL467" s="13"/>
      <c r="PM467" s="13"/>
      <c r="PN467" s="13"/>
      <c r="PO467" s="13"/>
      <c r="PP467" s="13"/>
      <c r="PQ467" s="13"/>
      <c r="PR467" s="13"/>
      <c r="PS467" s="13"/>
      <c r="PT467" s="13"/>
      <c r="PU467" s="13"/>
      <c r="PV467" s="13"/>
      <c r="PW467" s="13"/>
      <c r="PX467" s="13"/>
      <c r="PY467" s="13"/>
      <c r="PZ467" s="13"/>
      <c r="QA467" s="13"/>
      <c r="QB467" s="13"/>
      <c r="QC467" s="13"/>
      <c r="QD467" s="13"/>
      <c r="QE467" s="13"/>
      <c r="QF467" s="13"/>
    </row>
    <row r="468" spans="8:448"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103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13"/>
      <c r="AZ468" s="13"/>
      <c r="BD468" s="157"/>
      <c r="BE468" s="158"/>
      <c r="BF468" s="76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  <c r="IN468" s="13"/>
      <c r="IO468" s="13"/>
      <c r="IP468" s="13"/>
      <c r="IQ468" s="13"/>
      <c r="IR468" s="13"/>
      <c r="IS468" s="13"/>
      <c r="IT468" s="13"/>
      <c r="IU468" s="13"/>
      <c r="IV468" s="13"/>
      <c r="IW468" s="13"/>
      <c r="IX468" s="13"/>
      <c r="IY468" s="13"/>
      <c r="IZ468" s="13"/>
      <c r="JA468" s="13"/>
      <c r="JB468" s="13"/>
      <c r="JC468" s="13"/>
      <c r="JD468" s="13"/>
      <c r="JE468" s="13"/>
      <c r="JF468" s="13"/>
      <c r="JG468" s="13"/>
      <c r="JH468" s="13"/>
      <c r="JI468" s="13"/>
      <c r="JJ468" s="13"/>
      <c r="JK468" s="13"/>
      <c r="JL468" s="13"/>
      <c r="JM468" s="13"/>
      <c r="JN468" s="13"/>
      <c r="JO468" s="13"/>
      <c r="JP468" s="13"/>
      <c r="JQ468" s="13"/>
      <c r="JR468" s="13"/>
      <c r="JS468" s="13"/>
      <c r="JT468" s="13"/>
      <c r="JU468" s="13"/>
      <c r="JV468" s="13"/>
      <c r="JW468" s="13"/>
      <c r="JX468" s="13"/>
      <c r="JY468" s="13"/>
      <c r="JZ468" s="13"/>
      <c r="KA468" s="13"/>
      <c r="KB468" s="13"/>
      <c r="KC468" s="13"/>
      <c r="KD468" s="13"/>
      <c r="KE468" s="13"/>
      <c r="KF468" s="13"/>
      <c r="KG468" s="13"/>
      <c r="KH468" s="13"/>
      <c r="KI468" s="13"/>
      <c r="KJ468" s="13"/>
      <c r="KK468" s="13"/>
      <c r="KL468" s="13"/>
      <c r="KM468" s="13"/>
      <c r="KN468" s="13"/>
      <c r="KO468" s="13"/>
      <c r="KP468" s="13"/>
      <c r="KQ468" s="13"/>
      <c r="KR468" s="13"/>
      <c r="KS468" s="13"/>
      <c r="KT468" s="13"/>
      <c r="KU468" s="13"/>
      <c r="KV468" s="13"/>
      <c r="KW468" s="13"/>
      <c r="KX468" s="13"/>
      <c r="KY468" s="13"/>
      <c r="KZ468" s="13"/>
      <c r="LA468" s="13"/>
      <c r="LB468" s="13"/>
      <c r="LC468" s="13"/>
      <c r="LD468" s="13"/>
      <c r="LE468" s="13"/>
      <c r="LF468" s="13"/>
      <c r="LG468" s="13"/>
      <c r="LH468" s="13"/>
      <c r="LI468" s="13"/>
      <c r="LJ468" s="13"/>
      <c r="LK468" s="13"/>
      <c r="LL468" s="13"/>
      <c r="LM468" s="13"/>
      <c r="LN468" s="13"/>
      <c r="LO468" s="13"/>
      <c r="LP468" s="13"/>
      <c r="LQ468" s="13"/>
      <c r="LR468" s="13"/>
      <c r="LS468" s="13"/>
      <c r="LT468" s="13"/>
      <c r="LU468" s="13"/>
      <c r="LV468" s="13"/>
      <c r="LW468" s="13"/>
      <c r="LX468" s="13"/>
      <c r="LY468" s="13"/>
      <c r="LZ468" s="13"/>
      <c r="MA468" s="13"/>
      <c r="MB468" s="13"/>
      <c r="MC468" s="13"/>
      <c r="MD468" s="13"/>
      <c r="ME468" s="13"/>
      <c r="MF468" s="13"/>
      <c r="MG468" s="13"/>
      <c r="MH468" s="13"/>
      <c r="MI468" s="13"/>
      <c r="MJ468" s="13"/>
      <c r="MK468" s="13"/>
      <c r="ML468" s="13"/>
      <c r="MM468" s="13"/>
      <c r="MN468" s="13"/>
      <c r="MO468" s="13"/>
      <c r="MP468" s="13"/>
      <c r="MQ468" s="13"/>
      <c r="MR468" s="13"/>
      <c r="MS468" s="13"/>
      <c r="MT468" s="13"/>
      <c r="MU468" s="13"/>
      <c r="MV468" s="13"/>
      <c r="MW468" s="13"/>
      <c r="MX468" s="13"/>
      <c r="MY468" s="13"/>
      <c r="MZ468" s="13"/>
      <c r="NA468" s="13"/>
      <c r="NB468" s="13"/>
      <c r="NC468" s="13"/>
      <c r="ND468" s="13"/>
      <c r="NE468" s="13"/>
      <c r="NF468" s="13"/>
      <c r="NG468" s="13"/>
      <c r="NH468" s="13"/>
      <c r="NI468" s="13"/>
      <c r="NJ468" s="13"/>
      <c r="NK468" s="13"/>
      <c r="NL468" s="13"/>
      <c r="NM468" s="13"/>
      <c r="NN468" s="13"/>
      <c r="NO468" s="13"/>
      <c r="NP468" s="13"/>
      <c r="NQ468" s="13"/>
      <c r="NR468" s="13"/>
      <c r="NS468" s="13"/>
      <c r="NT468" s="13"/>
      <c r="NU468" s="13"/>
      <c r="NV468" s="13"/>
      <c r="NW468" s="13"/>
      <c r="NX468" s="13"/>
      <c r="NY468" s="13"/>
      <c r="NZ468" s="13"/>
      <c r="OA468" s="13"/>
      <c r="OB468" s="13"/>
      <c r="OC468" s="13"/>
      <c r="OD468" s="13"/>
      <c r="OE468" s="13"/>
      <c r="OF468" s="13"/>
      <c r="OG468" s="13"/>
      <c r="OH468" s="13"/>
      <c r="OI468" s="13"/>
      <c r="OJ468" s="13"/>
      <c r="OK468" s="13"/>
      <c r="OL468" s="13"/>
      <c r="OM468" s="13"/>
      <c r="ON468" s="13"/>
      <c r="OO468" s="13"/>
      <c r="OP468" s="13"/>
      <c r="OQ468" s="13"/>
      <c r="OR468" s="13"/>
      <c r="OS468" s="13"/>
      <c r="OT468" s="13"/>
      <c r="OU468" s="13"/>
      <c r="OV468" s="13"/>
      <c r="OW468" s="13"/>
      <c r="OX468" s="13"/>
      <c r="OY468" s="13"/>
      <c r="OZ468" s="13"/>
      <c r="PA468" s="13"/>
      <c r="PB468" s="13"/>
      <c r="PC468" s="13"/>
      <c r="PD468" s="13"/>
      <c r="PE468" s="13"/>
      <c r="PF468" s="13"/>
      <c r="PG468" s="13"/>
      <c r="PH468" s="13"/>
      <c r="PI468" s="13"/>
      <c r="PJ468" s="13"/>
      <c r="PK468" s="13"/>
      <c r="PL468" s="13"/>
      <c r="PM468" s="13"/>
      <c r="PN468" s="13"/>
      <c r="PO468" s="13"/>
      <c r="PP468" s="13"/>
      <c r="PQ468" s="13"/>
      <c r="PR468" s="13"/>
      <c r="PS468" s="13"/>
      <c r="PT468" s="13"/>
      <c r="PU468" s="13"/>
      <c r="PV468" s="13"/>
      <c r="PW468" s="13"/>
      <c r="PX468" s="13"/>
      <c r="PY468" s="13"/>
      <c r="PZ468" s="13"/>
      <c r="QA468" s="13"/>
      <c r="QB468" s="13"/>
      <c r="QC468" s="13"/>
      <c r="QD468" s="13"/>
      <c r="QE468" s="13"/>
      <c r="QF468" s="13"/>
    </row>
    <row r="469" spans="8:448"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103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13"/>
      <c r="AZ469" s="13"/>
      <c r="BD469" s="157"/>
      <c r="BE469" s="158"/>
      <c r="BF469" s="76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  <c r="IV469" s="13"/>
      <c r="IW469" s="13"/>
      <c r="IX469" s="13"/>
      <c r="IY469" s="13"/>
      <c r="IZ469" s="13"/>
      <c r="JA469" s="13"/>
      <c r="JB469" s="13"/>
      <c r="JC469" s="13"/>
      <c r="JD469" s="13"/>
      <c r="JE469" s="13"/>
      <c r="JF469" s="13"/>
      <c r="JG469" s="13"/>
      <c r="JH469" s="13"/>
      <c r="JI469" s="13"/>
      <c r="JJ469" s="13"/>
      <c r="JK469" s="13"/>
      <c r="JL469" s="13"/>
      <c r="JM469" s="13"/>
      <c r="JN469" s="13"/>
      <c r="JO469" s="13"/>
      <c r="JP469" s="13"/>
      <c r="JQ469" s="13"/>
      <c r="JR469" s="13"/>
      <c r="JS469" s="13"/>
      <c r="JT469" s="13"/>
      <c r="JU469" s="13"/>
      <c r="JV469" s="13"/>
      <c r="JW469" s="13"/>
      <c r="JX469" s="13"/>
      <c r="JY469" s="13"/>
      <c r="JZ469" s="13"/>
      <c r="KA469" s="13"/>
      <c r="KB469" s="13"/>
      <c r="KC469" s="13"/>
      <c r="KD469" s="13"/>
      <c r="KE469" s="13"/>
      <c r="KF469" s="13"/>
      <c r="KG469" s="13"/>
      <c r="KH469" s="13"/>
      <c r="KI469" s="13"/>
      <c r="KJ469" s="13"/>
      <c r="KK469" s="13"/>
      <c r="KL469" s="13"/>
      <c r="KM469" s="13"/>
      <c r="KN469" s="13"/>
      <c r="KO469" s="13"/>
      <c r="KP469" s="13"/>
      <c r="KQ469" s="13"/>
      <c r="KR469" s="13"/>
      <c r="KS469" s="13"/>
      <c r="KT469" s="13"/>
      <c r="KU469" s="13"/>
      <c r="KV469" s="13"/>
      <c r="KW469" s="13"/>
      <c r="KX469" s="13"/>
      <c r="KY469" s="13"/>
      <c r="KZ469" s="13"/>
      <c r="LA469" s="13"/>
      <c r="LB469" s="13"/>
      <c r="LC469" s="13"/>
      <c r="LD469" s="13"/>
      <c r="LE469" s="13"/>
      <c r="LF469" s="13"/>
      <c r="LG469" s="13"/>
      <c r="LH469" s="13"/>
      <c r="LI469" s="13"/>
      <c r="LJ469" s="13"/>
      <c r="LK469" s="13"/>
      <c r="LL469" s="13"/>
      <c r="LM469" s="13"/>
      <c r="LN469" s="13"/>
      <c r="LO469" s="13"/>
      <c r="LP469" s="13"/>
      <c r="LQ469" s="13"/>
      <c r="LR469" s="13"/>
      <c r="LS469" s="13"/>
      <c r="LT469" s="13"/>
      <c r="LU469" s="13"/>
      <c r="LV469" s="13"/>
      <c r="LW469" s="13"/>
      <c r="LX469" s="13"/>
      <c r="LY469" s="13"/>
      <c r="LZ469" s="13"/>
      <c r="MA469" s="13"/>
      <c r="MB469" s="13"/>
      <c r="MC469" s="13"/>
      <c r="MD469" s="13"/>
      <c r="ME469" s="13"/>
      <c r="MF469" s="13"/>
      <c r="MG469" s="13"/>
      <c r="MH469" s="13"/>
      <c r="MI469" s="13"/>
      <c r="MJ469" s="13"/>
      <c r="MK469" s="13"/>
      <c r="ML469" s="13"/>
      <c r="MM469" s="13"/>
      <c r="MN469" s="13"/>
      <c r="MO469" s="13"/>
      <c r="MP469" s="13"/>
      <c r="MQ469" s="13"/>
      <c r="MR469" s="13"/>
      <c r="MS469" s="13"/>
      <c r="MT469" s="13"/>
      <c r="MU469" s="13"/>
      <c r="MV469" s="13"/>
      <c r="MW469" s="13"/>
      <c r="MX469" s="13"/>
      <c r="MY469" s="13"/>
      <c r="MZ469" s="13"/>
      <c r="NA469" s="13"/>
      <c r="NB469" s="13"/>
      <c r="NC469" s="13"/>
      <c r="ND469" s="13"/>
      <c r="NE469" s="13"/>
      <c r="NF469" s="13"/>
      <c r="NG469" s="13"/>
      <c r="NH469" s="13"/>
      <c r="NI469" s="13"/>
      <c r="NJ469" s="13"/>
      <c r="NK469" s="13"/>
      <c r="NL469" s="13"/>
      <c r="NM469" s="13"/>
      <c r="NN469" s="13"/>
      <c r="NO469" s="13"/>
      <c r="NP469" s="13"/>
      <c r="NQ469" s="13"/>
      <c r="NR469" s="13"/>
      <c r="NS469" s="13"/>
      <c r="NT469" s="13"/>
      <c r="NU469" s="13"/>
      <c r="NV469" s="13"/>
      <c r="NW469" s="13"/>
      <c r="NX469" s="13"/>
      <c r="NY469" s="13"/>
      <c r="NZ469" s="13"/>
      <c r="OA469" s="13"/>
      <c r="OB469" s="13"/>
      <c r="OC469" s="13"/>
      <c r="OD469" s="13"/>
      <c r="OE469" s="13"/>
      <c r="OF469" s="13"/>
      <c r="OG469" s="13"/>
      <c r="OH469" s="13"/>
      <c r="OI469" s="13"/>
      <c r="OJ469" s="13"/>
      <c r="OK469" s="13"/>
      <c r="OL469" s="13"/>
      <c r="OM469" s="13"/>
      <c r="ON469" s="13"/>
      <c r="OO469" s="13"/>
      <c r="OP469" s="13"/>
      <c r="OQ469" s="13"/>
      <c r="OR469" s="13"/>
      <c r="OS469" s="13"/>
      <c r="OT469" s="13"/>
      <c r="OU469" s="13"/>
      <c r="OV469" s="13"/>
      <c r="OW469" s="13"/>
      <c r="OX469" s="13"/>
      <c r="OY469" s="13"/>
      <c r="OZ469" s="13"/>
      <c r="PA469" s="13"/>
      <c r="PB469" s="13"/>
      <c r="PC469" s="13"/>
      <c r="PD469" s="13"/>
      <c r="PE469" s="13"/>
      <c r="PF469" s="13"/>
      <c r="PG469" s="13"/>
      <c r="PH469" s="13"/>
      <c r="PI469" s="13"/>
      <c r="PJ469" s="13"/>
      <c r="PK469" s="13"/>
      <c r="PL469" s="13"/>
      <c r="PM469" s="13"/>
      <c r="PN469" s="13"/>
      <c r="PO469" s="13"/>
      <c r="PP469" s="13"/>
      <c r="PQ469" s="13"/>
      <c r="PR469" s="13"/>
      <c r="PS469" s="13"/>
      <c r="PT469" s="13"/>
      <c r="PU469" s="13"/>
      <c r="PV469" s="13"/>
      <c r="PW469" s="13"/>
      <c r="PX469" s="13"/>
      <c r="PY469" s="13"/>
      <c r="PZ469" s="13"/>
      <c r="QA469" s="13"/>
      <c r="QB469" s="13"/>
      <c r="QC469" s="13"/>
      <c r="QD469" s="13"/>
      <c r="QE469" s="13"/>
      <c r="QF469" s="13"/>
    </row>
    <row r="470" spans="8:448"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103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13"/>
      <c r="AZ470" s="13"/>
      <c r="BD470" s="157"/>
      <c r="BE470" s="158"/>
      <c r="BF470" s="76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13"/>
      <c r="IN470" s="13"/>
      <c r="IO470" s="13"/>
      <c r="IP470" s="13"/>
      <c r="IQ470" s="13"/>
      <c r="IR470" s="13"/>
      <c r="IS470" s="13"/>
      <c r="IT470" s="13"/>
      <c r="IU470" s="13"/>
      <c r="IV470" s="13"/>
      <c r="IW470" s="13"/>
      <c r="IX470" s="13"/>
      <c r="IY470" s="13"/>
      <c r="IZ470" s="13"/>
      <c r="JA470" s="13"/>
      <c r="JB470" s="13"/>
      <c r="JC470" s="13"/>
      <c r="JD470" s="13"/>
      <c r="JE470" s="13"/>
      <c r="JF470" s="13"/>
      <c r="JG470" s="13"/>
      <c r="JH470" s="13"/>
      <c r="JI470" s="13"/>
      <c r="JJ470" s="13"/>
      <c r="JK470" s="13"/>
      <c r="JL470" s="13"/>
      <c r="JM470" s="13"/>
      <c r="JN470" s="13"/>
      <c r="JO470" s="13"/>
      <c r="JP470" s="13"/>
      <c r="JQ470" s="13"/>
      <c r="JR470" s="13"/>
      <c r="JS470" s="13"/>
      <c r="JT470" s="13"/>
      <c r="JU470" s="13"/>
      <c r="JV470" s="13"/>
      <c r="JW470" s="13"/>
      <c r="JX470" s="13"/>
      <c r="JY470" s="13"/>
      <c r="JZ470" s="13"/>
      <c r="KA470" s="13"/>
      <c r="KB470" s="13"/>
      <c r="KC470" s="13"/>
      <c r="KD470" s="13"/>
      <c r="KE470" s="13"/>
      <c r="KF470" s="13"/>
      <c r="KG470" s="13"/>
      <c r="KH470" s="13"/>
      <c r="KI470" s="13"/>
      <c r="KJ470" s="13"/>
      <c r="KK470" s="13"/>
      <c r="KL470" s="13"/>
      <c r="KM470" s="13"/>
      <c r="KN470" s="13"/>
      <c r="KO470" s="13"/>
      <c r="KP470" s="13"/>
      <c r="KQ470" s="13"/>
      <c r="KR470" s="13"/>
      <c r="KS470" s="13"/>
      <c r="KT470" s="13"/>
      <c r="KU470" s="13"/>
      <c r="KV470" s="13"/>
      <c r="KW470" s="13"/>
      <c r="KX470" s="13"/>
      <c r="KY470" s="13"/>
      <c r="KZ470" s="13"/>
      <c r="LA470" s="13"/>
      <c r="LB470" s="13"/>
      <c r="LC470" s="13"/>
      <c r="LD470" s="13"/>
      <c r="LE470" s="13"/>
      <c r="LF470" s="13"/>
      <c r="LG470" s="13"/>
      <c r="LH470" s="13"/>
      <c r="LI470" s="13"/>
      <c r="LJ470" s="13"/>
      <c r="LK470" s="13"/>
      <c r="LL470" s="13"/>
      <c r="LM470" s="13"/>
      <c r="LN470" s="13"/>
      <c r="LO470" s="13"/>
      <c r="LP470" s="13"/>
      <c r="LQ470" s="13"/>
      <c r="LR470" s="13"/>
      <c r="LS470" s="13"/>
      <c r="LT470" s="13"/>
      <c r="LU470" s="13"/>
      <c r="LV470" s="13"/>
      <c r="LW470" s="13"/>
      <c r="LX470" s="13"/>
      <c r="LY470" s="13"/>
      <c r="LZ470" s="13"/>
      <c r="MA470" s="13"/>
      <c r="MB470" s="13"/>
      <c r="MC470" s="13"/>
      <c r="MD470" s="13"/>
      <c r="ME470" s="13"/>
      <c r="MF470" s="13"/>
      <c r="MG470" s="13"/>
      <c r="MH470" s="13"/>
      <c r="MI470" s="13"/>
      <c r="MJ470" s="13"/>
      <c r="MK470" s="13"/>
      <c r="ML470" s="13"/>
      <c r="MM470" s="13"/>
      <c r="MN470" s="13"/>
      <c r="MO470" s="13"/>
      <c r="MP470" s="13"/>
      <c r="MQ470" s="13"/>
      <c r="MR470" s="13"/>
      <c r="MS470" s="13"/>
      <c r="MT470" s="13"/>
      <c r="MU470" s="13"/>
      <c r="MV470" s="13"/>
      <c r="MW470" s="13"/>
      <c r="MX470" s="13"/>
      <c r="MY470" s="13"/>
      <c r="MZ470" s="13"/>
      <c r="NA470" s="13"/>
      <c r="NB470" s="13"/>
      <c r="NC470" s="13"/>
      <c r="ND470" s="13"/>
      <c r="NE470" s="13"/>
      <c r="NF470" s="13"/>
      <c r="NG470" s="13"/>
      <c r="NH470" s="13"/>
      <c r="NI470" s="13"/>
      <c r="NJ470" s="13"/>
      <c r="NK470" s="13"/>
      <c r="NL470" s="13"/>
      <c r="NM470" s="13"/>
      <c r="NN470" s="13"/>
      <c r="NO470" s="13"/>
      <c r="NP470" s="13"/>
      <c r="NQ470" s="13"/>
      <c r="NR470" s="13"/>
      <c r="NS470" s="13"/>
      <c r="NT470" s="13"/>
      <c r="NU470" s="13"/>
      <c r="NV470" s="13"/>
      <c r="NW470" s="13"/>
      <c r="NX470" s="13"/>
      <c r="NY470" s="13"/>
      <c r="NZ470" s="13"/>
      <c r="OA470" s="13"/>
      <c r="OB470" s="13"/>
      <c r="OC470" s="13"/>
      <c r="OD470" s="13"/>
      <c r="OE470" s="13"/>
      <c r="OF470" s="13"/>
      <c r="OG470" s="13"/>
      <c r="OH470" s="13"/>
      <c r="OI470" s="13"/>
      <c r="OJ470" s="13"/>
      <c r="OK470" s="13"/>
      <c r="OL470" s="13"/>
      <c r="OM470" s="13"/>
      <c r="ON470" s="13"/>
      <c r="OO470" s="13"/>
      <c r="OP470" s="13"/>
      <c r="OQ470" s="13"/>
      <c r="OR470" s="13"/>
      <c r="OS470" s="13"/>
      <c r="OT470" s="13"/>
      <c r="OU470" s="13"/>
      <c r="OV470" s="13"/>
      <c r="OW470" s="13"/>
      <c r="OX470" s="13"/>
      <c r="OY470" s="13"/>
      <c r="OZ470" s="13"/>
      <c r="PA470" s="13"/>
      <c r="PB470" s="13"/>
      <c r="PC470" s="13"/>
      <c r="PD470" s="13"/>
      <c r="PE470" s="13"/>
      <c r="PF470" s="13"/>
      <c r="PG470" s="13"/>
      <c r="PH470" s="13"/>
      <c r="PI470" s="13"/>
      <c r="PJ470" s="13"/>
      <c r="PK470" s="13"/>
      <c r="PL470" s="13"/>
      <c r="PM470" s="13"/>
      <c r="PN470" s="13"/>
      <c r="PO470" s="13"/>
      <c r="PP470" s="13"/>
      <c r="PQ470" s="13"/>
      <c r="PR470" s="13"/>
      <c r="PS470" s="13"/>
      <c r="PT470" s="13"/>
      <c r="PU470" s="13"/>
      <c r="PV470" s="13"/>
      <c r="PW470" s="13"/>
      <c r="PX470" s="13"/>
      <c r="PY470" s="13"/>
      <c r="PZ470" s="13"/>
      <c r="QA470" s="13"/>
      <c r="QB470" s="13"/>
      <c r="QC470" s="13"/>
      <c r="QD470" s="13"/>
      <c r="QE470" s="13"/>
      <c r="QF470" s="13"/>
    </row>
    <row r="471" spans="8:448"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103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13"/>
      <c r="AZ471" s="13"/>
      <c r="BD471" s="157"/>
      <c r="BE471" s="158"/>
      <c r="BF471" s="76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  <c r="IN471" s="13"/>
      <c r="IO471" s="13"/>
      <c r="IP471" s="13"/>
      <c r="IQ471" s="13"/>
      <c r="IR471" s="13"/>
      <c r="IS471" s="13"/>
      <c r="IT471" s="13"/>
      <c r="IU471" s="13"/>
      <c r="IV471" s="13"/>
      <c r="IW471" s="13"/>
      <c r="IX471" s="13"/>
      <c r="IY471" s="13"/>
      <c r="IZ471" s="13"/>
      <c r="JA471" s="13"/>
      <c r="JB471" s="13"/>
      <c r="JC471" s="13"/>
      <c r="JD471" s="13"/>
      <c r="JE471" s="13"/>
      <c r="JF471" s="13"/>
      <c r="JG471" s="13"/>
      <c r="JH471" s="13"/>
      <c r="JI471" s="13"/>
      <c r="JJ471" s="13"/>
      <c r="JK471" s="13"/>
      <c r="JL471" s="13"/>
      <c r="JM471" s="13"/>
      <c r="JN471" s="13"/>
      <c r="JO471" s="13"/>
      <c r="JP471" s="13"/>
      <c r="JQ471" s="13"/>
      <c r="JR471" s="13"/>
      <c r="JS471" s="13"/>
      <c r="JT471" s="13"/>
      <c r="JU471" s="13"/>
      <c r="JV471" s="13"/>
      <c r="JW471" s="13"/>
      <c r="JX471" s="13"/>
      <c r="JY471" s="13"/>
      <c r="JZ471" s="13"/>
      <c r="KA471" s="13"/>
      <c r="KB471" s="13"/>
      <c r="KC471" s="13"/>
      <c r="KD471" s="13"/>
      <c r="KE471" s="13"/>
      <c r="KF471" s="13"/>
      <c r="KG471" s="13"/>
      <c r="KH471" s="13"/>
      <c r="KI471" s="13"/>
      <c r="KJ471" s="13"/>
      <c r="KK471" s="13"/>
      <c r="KL471" s="13"/>
      <c r="KM471" s="13"/>
      <c r="KN471" s="13"/>
      <c r="KO471" s="13"/>
      <c r="KP471" s="13"/>
      <c r="KQ471" s="13"/>
      <c r="KR471" s="13"/>
      <c r="KS471" s="13"/>
      <c r="KT471" s="13"/>
      <c r="KU471" s="13"/>
      <c r="KV471" s="13"/>
      <c r="KW471" s="13"/>
      <c r="KX471" s="13"/>
      <c r="KY471" s="13"/>
      <c r="KZ471" s="13"/>
      <c r="LA471" s="13"/>
      <c r="LB471" s="13"/>
      <c r="LC471" s="13"/>
      <c r="LD471" s="13"/>
      <c r="LE471" s="13"/>
      <c r="LF471" s="13"/>
      <c r="LG471" s="13"/>
      <c r="LH471" s="13"/>
      <c r="LI471" s="13"/>
      <c r="LJ471" s="13"/>
      <c r="LK471" s="13"/>
      <c r="LL471" s="13"/>
      <c r="LM471" s="13"/>
      <c r="LN471" s="13"/>
      <c r="LO471" s="13"/>
      <c r="LP471" s="13"/>
      <c r="LQ471" s="13"/>
      <c r="LR471" s="13"/>
      <c r="LS471" s="13"/>
      <c r="LT471" s="13"/>
      <c r="LU471" s="13"/>
      <c r="LV471" s="13"/>
      <c r="LW471" s="13"/>
      <c r="LX471" s="13"/>
      <c r="LY471" s="13"/>
      <c r="LZ471" s="13"/>
      <c r="MA471" s="13"/>
      <c r="MB471" s="13"/>
      <c r="MC471" s="13"/>
      <c r="MD471" s="13"/>
      <c r="ME471" s="13"/>
      <c r="MF471" s="13"/>
      <c r="MG471" s="13"/>
      <c r="MH471" s="13"/>
      <c r="MI471" s="13"/>
      <c r="MJ471" s="13"/>
      <c r="MK471" s="13"/>
      <c r="ML471" s="13"/>
      <c r="MM471" s="13"/>
      <c r="MN471" s="13"/>
      <c r="MO471" s="13"/>
      <c r="MP471" s="13"/>
      <c r="MQ471" s="13"/>
      <c r="MR471" s="13"/>
      <c r="MS471" s="13"/>
      <c r="MT471" s="13"/>
      <c r="MU471" s="13"/>
      <c r="MV471" s="13"/>
      <c r="MW471" s="13"/>
      <c r="MX471" s="13"/>
      <c r="MY471" s="13"/>
      <c r="MZ471" s="13"/>
      <c r="NA471" s="13"/>
      <c r="NB471" s="13"/>
      <c r="NC471" s="13"/>
      <c r="ND471" s="13"/>
      <c r="NE471" s="13"/>
      <c r="NF471" s="13"/>
      <c r="NG471" s="13"/>
      <c r="NH471" s="13"/>
      <c r="NI471" s="13"/>
      <c r="NJ471" s="13"/>
      <c r="NK471" s="13"/>
      <c r="NL471" s="13"/>
      <c r="NM471" s="13"/>
      <c r="NN471" s="13"/>
      <c r="NO471" s="13"/>
      <c r="NP471" s="13"/>
      <c r="NQ471" s="13"/>
      <c r="NR471" s="13"/>
      <c r="NS471" s="13"/>
      <c r="NT471" s="13"/>
      <c r="NU471" s="13"/>
      <c r="NV471" s="13"/>
      <c r="NW471" s="13"/>
      <c r="NX471" s="13"/>
      <c r="NY471" s="13"/>
      <c r="NZ471" s="13"/>
      <c r="OA471" s="13"/>
      <c r="OB471" s="13"/>
      <c r="OC471" s="13"/>
      <c r="OD471" s="13"/>
      <c r="OE471" s="13"/>
      <c r="OF471" s="13"/>
      <c r="OG471" s="13"/>
      <c r="OH471" s="13"/>
      <c r="OI471" s="13"/>
      <c r="OJ471" s="13"/>
      <c r="OK471" s="13"/>
      <c r="OL471" s="13"/>
      <c r="OM471" s="13"/>
      <c r="ON471" s="13"/>
      <c r="OO471" s="13"/>
      <c r="OP471" s="13"/>
      <c r="OQ471" s="13"/>
      <c r="OR471" s="13"/>
      <c r="OS471" s="13"/>
      <c r="OT471" s="13"/>
      <c r="OU471" s="13"/>
      <c r="OV471" s="13"/>
      <c r="OW471" s="13"/>
      <c r="OX471" s="13"/>
      <c r="OY471" s="13"/>
      <c r="OZ471" s="13"/>
      <c r="PA471" s="13"/>
      <c r="PB471" s="13"/>
      <c r="PC471" s="13"/>
      <c r="PD471" s="13"/>
      <c r="PE471" s="13"/>
      <c r="PF471" s="13"/>
      <c r="PG471" s="13"/>
      <c r="PH471" s="13"/>
      <c r="PI471" s="13"/>
      <c r="PJ471" s="13"/>
      <c r="PK471" s="13"/>
      <c r="PL471" s="13"/>
      <c r="PM471" s="13"/>
      <c r="PN471" s="13"/>
      <c r="PO471" s="13"/>
      <c r="PP471" s="13"/>
      <c r="PQ471" s="13"/>
      <c r="PR471" s="13"/>
      <c r="PS471" s="13"/>
      <c r="PT471" s="13"/>
      <c r="PU471" s="13"/>
      <c r="PV471" s="13"/>
      <c r="PW471" s="13"/>
      <c r="PX471" s="13"/>
      <c r="PY471" s="13"/>
      <c r="PZ471" s="13"/>
      <c r="QA471" s="13"/>
      <c r="QB471" s="13"/>
      <c r="QC471" s="13"/>
      <c r="QD471" s="13"/>
      <c r="QE471" s="13"/>
      <c r="QF471" s="13"/>
    </row>
    <row r="472" spans="8:448"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103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13"/>
      <c r="AZ472" s="13"/>
      <c r="BD472" s="157"/>
      <c r="BE472" s="158"/>
      <c r="BF472" s="76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13"/>
      <c r="IN472" s="13"/>
      <c r="IO472" s="13"/>
      <c r="IP472" s="13"/>
      <c r="IQ472" s="13"/>
      <c r="IR472" s="13"/>
      <c r="IS472" s="13"/>
      <c r="IT472" s="13"/>
      <c r="IU472" s="13"/>
      <c r="IV472" s="13"/>
      <c r="IW472" s="13"/>
      <c r="IX472" s="13"/>
      <c r="IY472" s="13"/>
      <c r="IZ472" s="13"/>
      <c r="JA472" s="13"/>
      <c r="JB472" s="13"/>
      <c r="JC472" s="13"/>
      <c r="JD472" s="13"/>
      <c r="JE472" s="13"/>
      <c r="JF472" s="13"/>
      <c r="JG472" s="13"/>
      <c r="JH472" s="13"/>
      <c r="JI472" s="13"/>
      <c r="JJ472" s="13"/>
      <c r="JK472" s="13"/>
      <c r="JL472" s="13"/>
      <c r="JM472" s="13"/>
      <c r="JN472" s="13"/>
      <c r="JO472" s="13"/>
      <c r="JP472" s="13"/>
      <c r="JQ472" s="13"/>
      <c r="JR472" s="13"/>
      <c r="JS472" s="13"/>
      <c r="JT472" s="13"/>
      <c r="JU472" s="13"/>
      <c r="JV472" s="13"/>
      <c r="JW472" s="13"/>
      <c r="JX472" s="13"/>
      <c r="JY472" s="13"/>
      <c r="JZ472" s="13"/>
      <c r="KA472" s="13"/>
      <c r="KB472" s="13"/>
      <c r="KC472" s="13"/>
      <c r="KD472" s="13"/>
      <c r="KE472" s="13"/>
      <c r="KF472" s="13"/>
      <c r="KG472" s="13"/>
      <c r="KH472" s="13"/>
      <c r="KI472" s="13"/>
      <c r="KJ472" s="13"/>
      <c r="KK472" s="13"/>
      <c r="KL472" s="13"/>
      <c r="KM472" s="13"/>
      <c r="KN472" s="13"/>
      <c r="KO472" s="13"/>
      <c r="KP472" s="13"/>
      <c r="KQ472" s="13"/>
      <c r="KR472" s="13"/>
      <c r="KS472" s="13"/>
      <c r="KT472" s="13"/>
      <c r="KU472" s="13"/>
      <c r="KV472" s="13"/>
      <c r="KW472" s="13"/>
      <c r="KX472" s="13"/>
      <c r="KY472" s="13"/>
      <c r="KZ472" s="13"/>
      <c r="LA472" s="13"/>
      <c r="LB472" s="13"/>
      <c r="LC472" s="13"/>
      <c r="LD472" s="13"/>
      <c r="LE472" s="13"/>
      <c r="LF472" s="13"/>
      <c r="LG472" s="13"/>
      <c r="LH472" s="13"/>
      <c r="LI472" s="13"/>
      <c r="LJ472" s="13"/>
      <c r="LK472" s="13"/>
      <c r="LL472" s="13"/>
      <c r="LM472" s="13"/>
      <c r="LN472" s="13"/>
      <c r="LO472" s="13"/>
      <c r="LP472" s="13"/>
      <c r="LQ472" s="13"/>
      <c r="LR472" s="13"/>
      <c r="LS472" s="13"/>
      <c r="LT472" s="13"/>
      <c r="LU472" s="13"/>
      <c r="LV472" s="13"/>
      <c r="LW472" s="13"/>
      <c r="LX472" s="13"/>
      <c r="LY472" s="13"/>
      <c r="LZ472" s="13"/>
      <c r="MA472" s="13"/>
      <c r="MB472" s="13"/>
      <c r="MC472" s="13"/>
      <c r="MD472" s="13"/>
      <c r="ME472" s="13"/>
      <c r="MF472" s="13"/>
      <c r="MG472" s="13"/>
      <c r="MH472" s="13"/>
      <c r="MI472" s="13"/>
      <c r="MJ472" s="13"/>
      <c r="MK472" s="13"/>
      <c r="ML472" s="13"/>
      <c r="MM472" s="13"/>
      <c r="MN472" s="13"/>
      <c r="MO472" s="13"/>
      <c r="MP472" s="13"/>
      <c r="MQ472" s="13"/>
      <c r="MR472" s="13"/>
      <c r="MS472" s="13"/>
      <c r="MT472" s="13"/>
      <c r="MU472" s="13"/>
      <c r="MV472" s="13"/>
      <c r="MW472" s="13"/>
      <c r="MX472" s="13"/>
      <c r="MY472" s="13"/>
      <c r="MZ472" s="13"/>
      <c r="NA472" s="13"/>
      <c r="NB472" s="13"/>
      <c r="NC472" s="13"/>
      <c r="ND472" s="13"/>
      <c r="NE472" s="13"/>
      <c r="NF472" s="13"/>
      <c r="NG472" s="13"/>
      <c r="NH472" s="13"/>
      <c r="NI472" s="13"/>
      <c r="NJ472" s="13"/>
      <c r="NK472" s="13"/>
      <c r="NL472" s="13"/>
      <c r="NM472" s="13"/>
      <c r="NN472" s="13"/>
      <c r="NO472" s="13"/>
      <c r="NP472" s="13"/>
      <c r="NQ472" s="13"/>
      <c r="NR472" s="13"/>
      <c r="NS472" s="13"/>
      <c r="NT472" s="13"/>
      <c r="NU472" s="13"/>
      <c r="NV472" s="13"/>
      <c r="NW472" s="13"/>
      <c r="NX472" s="13"/>
      <c r="NY472" s="13"/>
      <c r="NZ472" s="13"/>
      <c r="OA472" s="13"/>
      <c r="OB472" s="13"/>
      <c r="OC472" s="13"/>
      <c r="OD472" s="13"/>
      <c r="OE472" s="13"/>
      <c r="OF472" s="13"/>
      <c r="OG472" s="13"/>
      <c r="OH472" s="13"/>
      <c r="OI472" s="13"/>
      <c r="OJ472" s="13"/>
      <c r="OK472" s="13"/>
      <c r="OL472" s="13"/>
      <c r="OM472" s="13"/>
      <c r="ON472" s="13"/>
      <c r="OO472" s="13"/>
      <c r="OP472" s="13"/>
      <c r="OQ472" s="13"/>
      <c r="OR472" s="13"/>
      <c r="OS472" s="13"/>
      <c r="OT472" s="13"/>
      <c r="OU472" s="13"/>
      <c r="OV472" s="13"/>
      <c r="OW472" s="13"/>
      <c r="OX472" s="13"/>
      <c r="OY472" s="13"/>
      <c r="OZ472" s="13"/>
      <c r="PA472" s="13"/>
      <c r="PB472" s="13"/>
      <c r="PC472" s="13"/>
      <c r="PD472" s="13"/>
      <c r="PE472" s="13"/>
      <c r="PF472" s="13"/>
      <c r="PG472" s="13"/>
      <c r="PH472" s="13"/>
      <c r="PI472" s="13"/>
      <c r="PJ472" s="13"/>
      <c r="PK472" s="13"/>
      <c r="PL472" s="13"/>
      <c r="PM472" s="13"/>
      <c r="PN472" s="13"/>
      <c r="PO472" s="13"/>
      <c r="PP472" s="13"/>
      <c r="PQ472" s="13"/>
      <c r="PR472" s="13"/>
      <c r="PS472" s="13"/>
      <c r="PT472" s="13"/>
      <c r="PU472" s="13"/>
      <c r="PV472" s="13"/>
      <c r="PW472" s="13"/>
      <c r="PX472" s="13"/>
      <c r="PY472" s="13"/>
      <c r="PZ472" s="13"/>
      <c r="QA472" s="13"/>
      <c r="QB472" s="13"/>
      <c r="QC472" s="13"/>
      <c r="QD472" s="13"/>
      <c r="QE472" s="13"/>
      <c r="QF472" s="13"/>
    </row>
    <row r="473" spans="8:448"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103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13"/>
      <c r="AZ473" s="13"/>
      <c r="BD473" s="157"/>
      <c r="BE473" s="158"/>
      <c r="BF473" s="76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  <c r="IN473" s="13"/>
      <c r="IO473" s="13"/>
      <c r="IP473" s="13"/>
      <c r="IQ473" s="13"/>
      <c r="IR473" s="13"/>
      <c r="IS473" s="13"/>
      <c r="IT473" s="13"/>
      <c r="IU473" s="13"/>
      <c r="IV473" s="13"/>
      <c r="IW473" s="13"/>
      <c r="IX473" s="13"/>
      <c r="IY473" s="13"/>
      <c r="IZ473" s="13"/>
      <c r="JA473" s="13"/>
      <c r="JB473" s="13"/>
      <c r="JC473" s="13"/>
      <c r="JD473" s="13"/>
      <c r="JE473" s="13"/>
      <c r="JF473" s="13"/>
      <c r="JG473" s="13"/>
      <c r="JH473" s="13"/>
      <c r="JI473" s="13"/>
      <c r="JJ473" s="13"/>
      <c r="JK473" s="13"/>
      <c r="JL473" s="13"/>
      <c r="JM473" s="13"/>
      <c r="JN473" s="13"/>
      <c r="JO473" s="13"/>
      <c r="JP473" s="13"/>
      <c r="JQ473" s="13"/>
      <c r="JR473" s="13"/>
      <c r="JS473" s="13"/>
      <c r="JT473" s="13"/>
      <c r="JU473" s="13"/>
      <c r="JV473" s="13"/>
      <c r="JW473" s="13"/>
      <c r="JX473" s="13"/>
      <c r="JY473" s="13"/>
      <c r="JZ473" s="13"/>
      <c r="KA473" s="13"/>
      <c r="KB473" s="13"/>
      <c r="KC473" s="13"/>
      <c r="KD473" s="13"/>
      <c r="KE473" s="13"/>
      <c r="KF473" s="13"/>
      <c r="KG473" s="13"/>
      <c r="KH473" s="13"/>
      <c r="KI473" s="13"/>
      <c r="KJ473" s="13"/>
      <c r="KK473" s="13"/>
      <c r="KL473" s="13"/>
      <c r="KM473" s="13"/>
      <c r="KN473" s="13"/>
      <c r="KO473" s="13"/>
      <c r="KP473" s="13"/>
      <c r="KQ473" s="13"/>
      <c r="KR473" s="13"/>
      <c r="KS473" s="13"/>
      <c r="KT473" s="13"/>
      <c r="KU473" s="13"/>
      <c r="KV473" s="13"/>
      <c r="KW473" s="13"/>
      <c r="KX473" s="13"/>
      <c r="KY473" s="13"/>
      <c r="KZ473" s="13"/>
      <c r="LA473" s="13"/>
      <c r="LB473" s="13"/>
      <c r="LC473" s="13"/>
      <c r="LD473" s="13"/>
      <c r="LE473" s="13"/>
      <c r="LF473" s="13"/>
      <c r="LG473" s="13"/>
      <c r="LH473" s="13"/>
      <c r="LI473" s="13"/>
      <c r="LJ473" s="13"/>
      <c r="LK473" s="13"/>
      <c r="LL473" s="13"/>
      <c r="LM473" s="13"/>
      <c r="LN473" s="13"/>
      <c r="LO473" s="13"/>
      <c r="LP473" s="13"/>
      <c r="LQ473" s="13"/>
      <c r="LR473" s="13"/>
      <c r="LS473" s="13"/>
      <c r="LT473" s="13"/>
      <c r="LU473" s="13"/>
      <c r="LV473" s="13"/>
      <c r="LW473" s="13"/>
      <c r="LX473" s="13"/>
      <c r="LY473" s="13"/>
      <c r="LZ473" s="13"/>
      <c r="MA473" s="13"/>
      <c r="MB473" s="13"/>
      <c r="MC473" s="13"/>
      <c r="MD473" s="13"/>
      <c r="ME473" s="13"/>
      <c r="MF473" s="13"/>
      <c r="MG473" s="13"/>
      <c r="MH473" s="13"/>
      <c r="MI473" s="13"/>
      <c r="MJ473" s="13"/>
      <c r="MK473" s="13"/>
      <c r="ML473" s="13"/>
      <c r="MM473" s="13"/>
      <c r="MN473" s="13"/>
      <c r="MO473" s="13"/>
      <c r="MP473" s="13"/>
      <c r="MQ473" s="13"/>
      <c r="MR473" s="13"/>
      <c r="MS473" s="13"/>
      <c r="MT473" s="13"/>
      <c r="MU473" s="13"/>
      <c r="MV473" s="13"/>
      <c r="MW473" s="13"/>
      <c r="MX473" s="13"/>
      <c r="MY473" s="13"/>
      <c r="MZ473" s="13"/>
      <c r="NA473" s="13"/>
      <c r="NB473" s="13"/>
      <c r="NC473" s="13"/>
      <c r="ND473" s="13"/>
      <c r="NE473" s="13"/>
      <c r="NF473" s="13"/>
      <c r="NG473" s="13"/>
      <c r="NH473" s="13"/>
      <c r="NI473" s="13"/>
      <c r="NJ473" s="13"/>
      <c r="NK473" s="13"/>
      <c r="NL473" s="13"/>
      <c r="NM473" s="13"/>
      <c r="NN473" s="13"/>
      <c r="NO473" s="13"/>
      <c r="NP473" s="13"/>
      <c r="NQ473" s="13"/>
      <c r="NR473" s="13"/>
      <c r="NS473" s="13"/>
      <c r="NT473" s="13"/>
      <c r="NU473" s="13"/>
      <c r="NV473" s="13"/>
      <c r="NW473" s="13"/>
      <c r="NX473" s="13"/>
      <c r="NY473" s="13"/>
      <c r="NZ473" s="13"/>
      <c r="OA473" s="13"/>
      <c r="OB473" s="13"/>
      <c r="OC473" s="13"/>
      <c r="OD473" s="13"/>
      <c r="OE473" s="13"/>
      <c r="OF473" s="13"/>
      <c r="OG473" s="13"/>
      <c r="OH473" s="13"/>
      <c r="OI473" s="13"/>
      <c r="OJ473" s="13"/>
      <c r="OK473" s="13"/>
      <c r="OL473" s="13"/>
      <c r="OM473" s="13"/>
      <c r="ON473" s="13"/>
      <c r="OO473" s="13"/>
      <c r="OP473" s="13"/>
      <c r="OQ473" s="13"/>
      <c r="OR473" s="13"/>
      <c r="OS473" s="13"/>
      <c r="OT473" s="13"/>
      <c r="OU473" s="13"/>
      <c r="OV473" s="13"/>
      <c r="OW473" s="13"/>
      <c r="OX473" s="13"/>
      <c r="OY473" s="13"/>
      <c r="OZ473" s="13"/>
      <c r="PA473" s="13"/>
      <c r="PB473" s="13"/>
      <c r="PC473" s="13"/>
      <c r="PD473" s="13"/>
      <c r="PE473" s="13"/>
      <c r="PF473" s="13"/>
      <c r="PG473" s="13"/>
      <c r="PH473" s="13"/>
      <c r="PI473" s="13"/>
      <c r="PJ473" s="13"/>
      <c r="PK473" s="13"/>
      <c r="PL473" s="13"/>
      <c r="PM473" s="13"/>
      <c r="PN473" s="13"/>
      <c r="PO473" s="13"/>
      <c r="PP473" s="13"/>
      <c r="PQ473" s="13"/>
      <c r="PR473" s="13"/>
      <c r="PS473" s="13"/>
      <c r="PT473" s="13"/>
      <c r="PU473" s="13"/>
      <c r="PV473" s="13"/>
      <c r="PW473" s="13"/>
      <c r="PX473" s="13"/>
      <c r="PY473" s="13"/>
      <c r="PZ473" s="13"/>
      <c r="QA473" s="13"/>
      <c r="QB473" s="13"/>
      <c r="QC473" s="13"/>
      <c r="QD473" s="13"/>
      <c r="QE473" s="13"/>
      <c r="QF473" s="13"/>
    </row>
    <row r="474" spans="8:448"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103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13"/>
      <c r="AZ474" s="13"/>
      <c r="BD474" s="157"/>
      <c r="BE474" s="158"/>
      <c r="BF474" s="76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  <c r="IV474" s="13"/>
      <c r="IW474" s="13"/>
      <c r="IX474" s="13"/>
      <c r="IY474" s="13"/>
      <c r="IZ474" s="13"/>
      <c r="JA474" s="13"/>
      <c r="JB474" s="13"/>
      <c r="JC474" s="13"/>
      <c r="JD474" s="13"/>
      <c r="JE474" s="13"/>
      <c r="JF474" s="13"/>
      <c r="JG474" s="13"/>
      <c r="JH474" s="13"/>
      <c r="JI474" s="13"/>
      <c r="JJ474" s="13"/>
      <c r="JK474" s="13"/>
      <c r="JL474" s="13"/>
      <c r="JM474" s="13"/>
      <c r="JN474" s="13"/>
      <c r="JO474" s="13"/>
      <c r="JP474" s="13"/>
      <c r="JQ474" s="13"/>
      <c r="JR474" s="13"/>
      <c r="JS474" s="13"/>
      <c r="JT474" s="13"/>
      <c r="JU474" s="13"/>
      <c r="JV474" s="13"/>
      <c r="JW474" s="13"/>
      <c r="JX474" s="13"/>
      <c r="JY474" s="13"/>
      <c r="JZ474" s="13"/>
      <c r="KA474" s="13"/>
      <c r="KB474" s="13"/>
      <c r="KC474" s="13"/>
      <c r="KD474" s="13"/>
      <c r="KE474" s="13"/>
      <c r="KF474" s="13"/>
      <c r="KG474" s="13"/>
      <c r="KH474" s="13"/>
      <c r="KI474" s="13"/>
      <c r="KJ474" s="13"/>
      <c r="KK474" s="13"/>
      <c r="KL474" s="13"/>
      <c r="KM474" s="13"/>
      <c r="KN474" s="13"/>
      <c r="KO474" s="13"/>
      <c r="KP474" s="13"/>
      <c r="KQ474" s="13"/>
      <c r="KR474" s="13"/>
      <c r="KS474" s="13"/>
      <c r="KT474" s="13"/>
      <c r="KU474" s="13"/>
      <c r="KV474" s="13"/>
      <c r="KW474" s="13"/>
      <c r="KX474" s="13"/>
      <c r="KY474" s="13"/>
      <c r="KZ474" s="13"/>
      <c r="LA474" s="13"/>
      <c r="LB474" s="13"/>
      <c r="LC474" s="13"/>
      <c r="LD474" s="13"/>
      <c r="LE474" s="13"/>
      <c r="LF474" s="13"/>
      <c r="LG474" s="13"/>
      <c r="LH474" s="13"/>
      <c r="LI474" s="13"/>
      <c r="LJ474" s="13"/>
      <c r="LK474" s="13"/>
      <c r="LL474" s="13"/>
      <c r="LM474" s="13"/>
      <c r="LN474" s="13"/>
      <c r="LO474" s="13"/>
      <c r="LP474" s="13"/>
      <c r="LQ474" s="13"/>
      <c r="LR474" s="13"/>
      <c r="LS474" s="13"/>
      <c r="LT474" s="13"/>
      <c r="LU474" s="13"/>
      <c r="LV474" s="13"/>
      <c r="LW474" s="13"/>
      <c r="LX474" s="13"/>
      <c r="LY474" s="13"/>
      <c r="LZ474" s="13"/>
      <c r="MA474" s="13"/>
      <c r="MB474" s="13"/>
      <c r="MC474" s="13"/>
      <c r="MD474" s="13"/>
      <c r="ME474" s="13"/>
      <c r="MF474" s="13"/>
      <c r="MG474" s="13"/>
      <c r="MH474" s="13"/>
      <c r="MI474" s="13"/>
      <c r="MJ474" s="13"/>
      <c r="MK474" s="13"/>
      <c r="ML474" s="13"/>
      <c r="MM474" s="13"/>
      <c r="MN474" s="13"/>
      <c r="MO474" s="13"/>
      <c r="MP474" s="13"/>
      <c r="MQ474" s="13"/>
      <c r="MR474" s="13"/>
      <c r="MS474" s="13"/>
      <c r="MT474" s="13"/>
      <c r="MU474" s="13"/>
      <c r="MV474" s="13"/>
      <c r="MW474" s="13"/>
      <c r="MX474" s="13"/>
      <c r="MY474" s="13"/>
      <c r="MZ474" s="13"/>
      <c r="NA474" s="13"/>
      <c r="NB474" s="13"/>
      <c r="NC474" s="13"/>
      <c r="ND474" s="13"/>
      <c r="NE474" s="13"/>
      <c r="NF474" s="13"/>
      <c r="NG474" s="13"/>
      <c r="NH474" s="13"/>
      <c r="NI474" s="13"/>
      <c r="NJ474" s="13"/>
      <c r="NK474" s="13"/>
      <c r="NL474" s="13"/>
      <c r="NM474" s="13"/>
      <c r="NN474" s="13"/>
      <c r="NO474" s="13"/>
      <c r="NP474" s="13"/>
      <c r="NQ474" s="13"/>
      <c r="NR474" s="13"/>
      <c r="NS474" s="13"/>
      <c r="NT474" s="13"/>
      <c r="NU474" s="13"/>
      <c r="NV474" s="13"/>
      <c r="NW474" s="13"/>
      <c r="NX474" s="13"/>
      <c r="NY474" s="13"/>
      <c r="NZ474" s="13"/>
      <c r="OA474" s="13"/>
      <c r="OB474" s="13"/>
      <c r="OC474" s="13"/>
      <c r="OD474" s="13"/>
      <c r="OE474" s="13"/>
      <c r="OF474" s="13"/>
      <c r="OG474" s="13"/>
      <c r="OH474" s="13"/>
      <c r="OI474" s="13"/>
      <c r="OJ474" s="13"/>
      <c r="OK474" s="13"/>
      <c r="OL474" s="13"/>
      <c r="OM474" s="13"/>
      <c r="ON474" s="13"/>
      <c r="OO474" s="13"/>
      <c r="OP474" s="13"/>
      <c r="OQ474" s="13"/>
      <c r="OR474" s="13"/>
      <c r="OS474" s="13"/>
      <c r="OT474" s="13"/>
      <c r="OU474" s="13"/>
      <c r="OV474" s="13"/>
      <c r="OW474" s="13"/>
      <c r="OX474" s="13"/>
      <c r="OY474" s="13"/>
      <c r="OZ474" s="13"/>
      <c r="PA474" s="13"/>
      <c r="PB474" s="13"/>
      <c r="PC474" s="13"/>
      <c r="PD474" s="13"/>
      <c r="PE474" s="13"/>
      <c r="PF474" s="13"/>
      <c r="PG474" s="13"/>
      <c r="PH474" s="13"/>
      <c r="PI474" s="13"/>
      <c r="PJ474" s="13"/>
      <c r="PK474" s="13"/>
      <c r="PL474" s="13"/>
      <c r="PM474" s="13"/>
      <c r="PN474" s="13"/>
      <c r="PO474" s="13"/>
      <c r="PP474" s="13"/>
      <c r="PQ474" s="13"/>
      <c r="PR474" s="13"/>
      <c r="PS474" s="13"/>
      <c r="PT474" s="13"/>
      <c r="PU474" s="13"/>
      <c r="PV474" s="13"/>
      <c r="PW474" s="13"/>
      <c r="PX474" s="13"/>
      <c r="PY474" s="13"/>
      <c r="PZ474" s="13"/>
      <c r="QA474" s="13"/>
      <c r="QB474" s="13"/>
      <c r="QC474" s="13"/>
      <c r="QD474" s="13"/>
      <c r="QE474" s="13"/>
      <c r="QF474" s="13"/>
    </row>
    <row r="475" spans="8:448"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103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13"/>
      <c r="AZ475" s="13"/>
      <c r="BD475" s="157"/>
      <c r="BE475" s="158"/>
      <c r="BF475" s="76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  <c r="IW475" s="13"/>
      <c r="IX475" s="13"/>
      <c r="IY475" s="13"/>
      <c r="IZ475" s="13"/>
      <c r="JA475" s="13"/>
      <c r="JB475" s="13"/>
      <c r="JC475" s="13"/>
      <c r="JD475" s="13"/>
      <c r="JE475" s="13"/>
      <c r="JF475" s="13"/>
      <c r="JG475" s="13"/>
      <c r="JH475" s="13"/>
      <c r="JI475" s="13"/>
      <c r="JJ475" s="13"/>
      <c r="JK475" s="13"/>
      <c r="JL475" s="13"/>
      <c r="JM475" s="13"/>
      <c r="JN475" s="13"/>
      <c r="JO475" s="13"/>
      <c r="JP475" s="13"/>
      <c r="JQ475" s="13"/>
      <c r="JR475" s="13"/>
      <c r="JS475" s="13"/>
      <c r="JT475" s="13"/>
      <c r="JU475" s="13"/>
      <c r="JV475" s="13"/>
      <c r="JW475" s="13"/>
      <c r="JX475" s="13"/>
      <c r="JY475" s="13"/>
      <c r="JZ475" s="13"/>
      <c r="KA475" s="13"/>
      <c r="KB475" s="13"/>
      <c r="KC475" s="13"/>
      <c r="KD475" s="13"/>
      <c r="KE475" s="13"/>
      <c r="KF475" s="13"/>
      <c r="KG475" s="13"/>
      <c r="KH475" s="13"/>
      <c r="KI475" s="13"/>
      <c r="KJ475" s="13"/>
      <c r="KK475" s="13"/>
      <c r="KL475" s="13"/>
      <c r="KM475" s="13"/>
      <c r="KN475" s="13"/>
      <c r="KO475" s="13"/>
      <c r="KP475" s="13"/>
      <c r="KQ475" s="13"/>
      <c r="KR475" s="13"/>
      <c r="KS475" s="13"/>
      <c r="KT475" s="13"/>
      <c r="KU475" s="13"/>
      <c r="KV475" s="13"/>
      <c r="KW475" s="13"/>
      <c r="KX475" s="13"/>
      <c r="KY475" s="13"/>
      <c r="KZ475" s="13"/>
      <c r="LA475" s="13"/>
      <c r="LB475" s="13"/>
      <c r="LC475" s="13"/>
      <c r="LD475" s="13"/>
      <c r="LE475" s="13"/>
      <c r="LF475" s="13"/>
      <c r="LG475" s="13"/>
      <c r="LH475" s="13"/>
      <c r="LI475" s="13"/>
      <c r="LJ475" s="13"/>
      <c r="LK475" s="13"/>
      <c r="LL475" s="13"/>
      <c r="LM475" s="13"/>
      <c r="LN475" s="13"/>
      <c r="LO475" s="13"/>
      <c r="LP475" s="13"/>
      <c r="LQ475" s="13"/>
      <c r="LR475" s="13"/>
      <c r="LS475" s="13"/>
      <c r="LT475" s="13"/>
      <c r="LU475" s="13"/>
      <c r="LV475" s="13"/>
      <c r="LW475" s="13"/>
      <c r="LX475" s="13"/>
      <c r="LY475" s="13"/>
      <c r="LZ475" s="13"/>
      <c r="MA475" s="13"/>
      <c r="MB475" s="13"/>
      <c r="MC475" s="13"/>
      <c r="MD475" s="13"/>
      <c r="ME475" s="13"/>
      <c r="MF475" s="13"/>
      <c r="MG475" s="13"/>
      <c r="MH475" s="13"/>
      <c r="MI475" s="13"/>
      <c r="MJ475" s="13"/>
      <c r="MK475" s="13"/>
      <c r="ML475" s="13"/>
      <c r="MM475" s="13"/>
      <c r="MN475" s="13"/>
      <c r="MO475" s="13"/>
      <c r="MP475" s="13"/>
      <c r="MQ475" s="13"/>
      <c r="MR475" s="13"/>
      <c r="MS475" s="13"/>
      <c r="MT475" s="13"/>
      <c r="MU475" s="13"/>
      <c r="MV475" s="13"/>
      <c r="MW475" s="13"/>
      <c r="MX475" s="13"/>
      <c r="MY475" s="13"/>
      <c r="MZ475" s="13"/>
      <c r="NA475" s="13"/>
      <c r="NB475" s="13"/>
      <c r="NC475" s="13"/>
      <c r="ND475" s="13"/>
      <c r="NE475" s="13"/>
      <c r="NF475" s="13"/>
      <c r="NG475" s="13"/>
      <c r="NH475" s="13"/>
      <c r="NI475" s="13"/>
      <c r="NJ475" s="13"/>
      <c r="NK475" s="13"/>
      <c r="NL475" s="13"/>
      <c r="NM475" s="13"/>
      <c r="NN475" s="13"/>
      <c r="NO475" s="13"/>
      <c r="NP475" s="13"/>
      <c r="NQ475" s="13"/>
      <c r="NR475" s="13"/>
      <c r="NS475" s="13"/>
      <c r="NT475" s="13"/>
      <c r="NU475" s="13"/>
      <c r="NV475" s="13"/>
      <c r="NW475" s="13"/>
      <c r="NX475" s="13"/>
      <c r="NY475" s="13"/>
      <c r="NZ475" s="13"/>
      <c r="OA475" s="13"/>
      <c r="OB475" s="13"/>
      <c r="OC475" s="13"/>
      <c r="OD475" s="13"/>
      <c r="OE475" s="13"/>
      <c r="OF475" s="13"/>
      <c r="OG475" s="13"/>
      <c r="OH475" s="13"/>
      <c r="OI475" s="13"/>
      <c r="OJ475" s="13"/>
      <c r="OK475" s="13"/>
      <c r="OL475" s="13"/>
      <c r="OM475" s="13"/>
      <c r="ON475" s="13"/>
      <c r="OO475" s="13"/>
      <c r="OP475" s="13"/>
      <c r="OQ475" s="13"/>
      <c r="OR475" s="13"/>
      <c r="OS475" s="13"/>
      <c r="OT475" s="13"/>
      <c r="OU475" s="13"/>
      <c r="OV475" s="13"/>
      <c r="OW475" s="13"/>
      <c r="OX475" s="13"/>
      <c r="OY475" s="13"/>
      <c r="OZ475" s="13"/>
      <c r="PA475" s="13"/>
      <c r="PB475" s="13"/>
      <c r="PC475" s="13"/>
      <c r="PD475" s="13"/>
      <c r="PE475" s="13"/>
      <c r="PF475" s="13"/>
      <c r="PG475" s="13"/>
      <c r="PH475" s="13"/>
      <c r="PI475" s="13"/>
      <c r="PJ475" s="13"/>
      <c r="PK475" s="13"/>
      <c r="PL475" s="13"/>
      <c r="PM475" s="13"/>
      <c r="PN475" s="13"/>
      <c r="PO475" s="13"/>
      <c r="PP475" s="13"/>
      <c r="PQ475" s="13"/>
      <c r="PR475" s="13"/>
      <c r="PS475" s="13"/>
      <c r="PT475" s="13"/>
      <c r="PU475" s="13"/>
      <c r="PV475" s="13"/>
      <c r="PW475" s="13"/>
      <c r="PX475" s="13"/>
      <c r="PY475" s="13"/>
      <c r="PZ475" s="13"/>
      <c r="QA475" s="13"/>
      <c r="QB475" s="13"/>
      <c r="QC475" s="13"/>
      <c r="QD475" s="13"/>
      <c r="QE475" s="13"/>
      <c r="QF475" s="13"/>
    </row>
    <row r="476" spans="8:448"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103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13"/>
      <c r="AZ476" s="13"/>
      <c r="BD476" s="157"/>
      <c r="BE476" s="158"/>
      <c r="BF476" s="76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  <c r="IN476" s="13"/>
      <c r="IO476" s="13"/>
      <c r="IP476" s="13"/>
      <c r="IQ476" s="13"/>
      <c r="IR476" s="13"/>
      <c r="IS476" s="13"/>
      <c r="IT476" s="13"/>
      <c r="IU476" s="13"/>
      <c r="IV476" s="13"/>
      <c r="IW476" s="13"/>
      <c r="IX476" s="13"/>
      <c r="IY476" s="13"/>
      <c r="IZ476" s="13"/>
      <c r="JA476" s="13"/>
      <c r="JB476" s="13"/>
      <c r="JC476" s="13"/>
      <c r="JD476" s="13"/>
      <c r="JE476" s="13"/>
      <c r="JF476" s="13"/>
      <c r="JG476" s="13"/>
      <c r="JH476" s="13"/>
      <c r="JI476" s="13"/>
      <c r="JJ476" s="13"/>
      <c r="JK476" s="13"/>
      <c r="JL476" s="13"/>
      <c r="JM476" s="13"/>
      <c r="JN476" s="13"/>
      <c r="JO476" s="13"/>
      <c r="JP476" s="13"/>
      <c r="JQ476" s="13"/>
      <c r="JR476" s="13"/>
      <c r="JS476" s="13"/>
      <c r="JT476" s="13"/>
      <c r="JU476" s="13"/>
      <c r="JV476" s="13"/>
      <c r="JW476" s="13"/>
      <c r="JX476" s="13"/>
      <c r="JY476" s="13"/>
      <c r="JZ476" s="13"/>
      <c r="KA476" s="13"/>
      <c r="KB476" s="13"/>
      <c r="KC476" s="13"/>
      <c r="KD476" s="13"/>
      <c r="KE476" s="13"/>
      <c r="KF476" s="13"/>
      <c r="KG476" s="13"/>
      <c r="KH476" s="13"/>
      <c r="KI476" s="13"/>
      <c r="KJ476" s="13"/>
      <c r="KK476" s="13"/>
      <c r="KL476" s="13"/>
      <c r="KM476" s="13"/>
      <c r="KN476" s="13"/>
      <c r="KO476" s="13"/>
      <c r="KP476" s="13"/>
      <c r="KQ476" s="13"/>
      <c r="KR476" s="13"/>
      <c r="KS476" s="13"/>
      <c r="KT476" s="13"/>
      <c r="KU476" s="13"/>
      <c r="KV476" s="13"/>
      <c r="KW476" s="13"/>
      <c r="KX476" s="13"/>
      <c r="KY476" s="13"/>
      <c r="KZ476" s="13"/>
      <c r="LA476" s="13"/>
      <c r="LB476" s="13"/>
      <c r="LC476" s="13"/>
      <c r="LD476" s="13"/>
      <c r="LE476" s="13"/>
      <c r="LF476" s="13"/>
      <c r="LG476" s="13"/>
      <c r="LH476" s="13"/>
      <c r="LI476" s="13"/>
      <c r="LJ476" s="13"/>
      <c r="LK476" s="13"/>
      <c r="LL476" s="13"/>
      <c r="LM476" s="13"/>
      <c r="LN476" s="13"/>
      <c r="LO476" s="13"/>
      <c r="LP476" s="13"/>
      <c r="LQ476" s="13"/>
      <c r="LR476" s="13"/>
      <c r="LS476" s="13"/>
      <c r="LT476" s="13"/>
      <c r="LU476" s="13"/>
      <c r="LV476" s="13"/>
      <c r="LW476" s="13"/>
      <c r="LX476" s="13"/>
      <c r="LY476" s="13"/>
      <c r="LZ476" s="13"/>
      <c r="MA476" s="13"/>
      <c r="MB476" s="13"/>
      <c r="MC476" s="13"/>
      <c r="MD476" s="13"/>
      <c r="ME476" s="13"/>
      <c r="MF476" s="13"/>
      <c r="MG476" s="13"/>
      <c r="MH476" s="13"/>
      <c r="MI476" s="13"/>
      <c r="MJ476" s="13"/>
      <c r="MK476" s="13"/>
      <c r="ML476" s="13"/>
      <c r="MM476" s="13"/>
      <c r="MN476" s="13"/>
      <c r="MO476" s="13"/>
      <c r="MP476" s="13"/>
      <c r="MQ476" s="13"/>
      <c r="MR476" s="13"/>
      <c r="MS476" s="13"/>
      <c r="MT476" s="13"/>
      <c r="MU476" s="13"/>
      <c r="MV476" s="13"/>
      <c r="MW476" s="13"/>
      <c r="MX476" s="13"/>
      <c r="MY476" s="13"/>
      <c r="MZ476" s="13"/>
      <c r="NA476" s="13"/>
      <c r="NB476" s="13"/>
      <c r="NC476" s="13"/>
      <c r="ND476" s="13"/>
      <c r="NE476" s="13"/>
      <c r="NF476" s="13"/>
      <c r="NG476" s="13"/>
      <c r="NH476" s="13"/>
      <c r="NI476" s="13"/>
      <c r="NJ476" s="13"/>
      <c r="NK476" s="13"/>
      <c r="NL476" s="13"/>
      <c r="NM476" s="13"/>
      <c r="NN476" s="13"/>
      <c r="NO476" s="13"/>
      <c r="NP476" s="13"/>
      <c r="NQ476" s="13"/>
      <c r="NR476" s="13"/>
      <c r="NS476" s="13"/>
      <c r="NT476" s="13"/>
      <c r="NU476" s="13"/>
      <c r="NV476" s="13"/>
      <c r="NW476" s="13"/>
      <c r="NX476" s="13"/>
      <c r="NY476" s="13"/>
      <c r="NZ476" s="13"/>
      <c r="OA476" s="13"/>
      <c r="OB476" s="13"/>
      <c r="OC476" s="13"/>
      <c r="OD476" s="13"/>
      <c r="OE476" s="13"/>
      <c r="OF476" s="13"/>
      <c r="OG476" s="13"/>
      <c r="OH476" s="13"/>
      <c r="OI476" s="13"/>
      <c r="OJ476" s="13"/>
      <c r="OK476" s="13"/>
      <c r="OL476" s="13"/>
      <c r="OM476" s="13"/>
      <c r="ON476" s="13"/>
      <c r="OO476" s="13"/>
      <c r="OP476" s="13"/>
      <c r="OQ476" s="13"/>
      <c r="OR476" s="13"/>
      <c r="OS476" s="13"/>
      <c r="OT476" s="13"/>
      <c r="OU476" s="13"/>
      <c r="OV476" s="13"/>
      <c r="OW476" s="13"/>
      <c r="OX476" s="13"/>
      <c r="OY476" s="13"/>
      <c r="OZ476" s="13"/>
      <c r="PA476" s="13"/>
      <c r="PB476" s="13"/>
      <c r="PC476" s="13"/>
      <c r="PD476" s="13"/>
      <c r="PE476" s="13"/>
      <c r="PF476" s="13"/>
      <c r="PG476" s="13"/>
      <c r="PH476" s="13"/>
      <c r="PI476" s="13"/>
      <c r="PJ476" s="13"/>
      <c r="PK476" s="13"/>
      <c r="PL476" s="13"/>
      <c r="PM476" s="13"/>
      <c r="PN476" s="13"/>
      <c r="PO476" s="13"/>
      <c r="PP476" s="13"/>
      <c r="PQ476" s="13"/>
      <c r="PR476" s="13"/>
      <c r="PS476" s="13"/>
      <c r="PT476" s="13"/>
      <c r="PU476" s="13"/>
      <c r="PV476" s="13"/>
      <c r="PW476" s="13"/>
      <c r="PX476" s="13"/>
      <c r="PY476" s="13"/>
      <c r="PZ476" s="13"/>
      <c r="QA476" s="13"/>
      <c r="QB476" s="13"/>
      <c r="QC476" s="13"/>
      <c r="QD476" s="13"/>
      <c r="QE476" s="13"/>
      <c r="QF476" s="13"/>
    </row>
    <row r="477" spans="8:448"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103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13"/>
      <c r="AZ477" s="13"/>
      <c r="BD477" s="157"/>
      <c r="BE477" s="158"/>
      <c r="BF477" s="76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  <c r="IV477" s="13"/>
      <c r="IW477" s="13"/>
      <c r="IX477" s="13"/>
      <c r="IY477" s="13"/>
      <c r="IZ477" s="13"/>
      <c r="JA477" s="13"/>
      <c r="JB477" s="13"/>
      <c r="JC477" s="13"/>
      <c r="JD477" s="13"/>
      <c r="JE477" s="13"/>
      <c r="JF477" s="13"/>
      <c r="JG477" s="13"/>
      <c r="JH477" s="13"/>
      <c r="JI477" s="13"/>
      <c r="JJ477" s="13"/>
      <c r="JK477" s="13"/>
      <c r="JL477" s="13"/>
      <c r="JM477" s="13"/>
      <c r="JN477" s="13"/>
      <c r="JO477" s="13"/>
      <c r="JP477" s="13"/>
      <c r="JQ477" s="13"/>
      <c r="JR477" s="13"/>
      <c r="JS477" s="13"/>
      <c r="JT477" s="13"/>
      <c r="JU477" s="13"/>
      <c r="JV477" s="13"/>
      <c r="JW477" s="13"/>
      <c r="JX477" s="13"/>
      <c r="JY477" s="13"/>
      <c r="JZ477" s="13"/>
      <c r="KA477" s="13"/>
      <c r="KB477" s="13"/>
      <c r="KC477" s="13"/>
      <c r="KD477" s="13"/>
      <c r="KE477" s="13"/>
      <c r="KF477" s="13"/>
      <c r="KG477" s="13"/>
      <c r="KH477" s="13"/>
      <c r="KI477" s="13"/>
      <c r="KJ477" s="13"/>
      <c r="KK477" s="13"/>
      <c r="KL477" s="13"/>
      <c r="KM477" s="13"/>
      <c r="KN477" s="13"/>
      <c r="KO477" s="13"/>
      <c r="KP477" s="13"/>
      <c r="KQ477" s="13"/>
      <c r="KR477" s="13"/>
      <c r="KS477" s="13"/>
      <c r="KT477" s="13"/>
      <c r="KU477" s="13"/>
      <c r="KV477" s="13"/>
      <c r="KW477" s="13"/>
      <c r="KX477" s="13"/>
      <c r="KY477" s="13"/>
      <c r="KZ477" s="13"/>
      <c r="LA477" s="13"/>
      <c r="LB477" s="13"/>
      <c r="LC477" s="13"/>
      <c r="LD477" s="13"/>
      <c r="LE477" s="13"/>
      <c r="LF477" s="13"/>
      <c r="LG477" s="13"/>
      <c r="LH477" s="13"/>
      <c r="LI477" s="13"/>
      <c r="LJ477" s="13"/>
      <c r="LK477" s="13"/>
      <c r="LL477" s="13"/>
      <c r="LM477" s="13"/>
      <c r="LN477" s="13"/>
      <c r="LO477" s="13"/>
      <c r="LP477" s="13"/>
      <c r="LQ477" s="13"/>
      <c r="LR477" s="13"/>
      <c r="LS477" s="13"/>
      <c r="LT477" s="13"/>
      <c r="LU477" s="13"/>
      <c r="LV477" s="13"/>
      <c r="LW477" s="13"/>
      <c r="LX477" s="13"/>
      <c r="LY477" s="13"/>
      <c r="LZ477" s="13"/>
      <c r="MA477" s="13"/>
      <c r="MB477" s="13"/>
      <c r="MC477" s="13"/>
      <c r="MD477" s="13"/>
      <c r="ME477" s="13"/>
      <c r="MF477" s="13"/>
      <c r="MG477" s="13"/>
      <c r="MH477" s="13"/>
      <c r="MI477" s="13"/>
      <c r="MJ477" s="13"/>
      <c r="MK477" s="13"/>
      <c r="ML477" s="13"/>
      <c r="MM477" s="13"/>
      <c r="MN477" s="13"/>
      <c r="MO477" s="13"/>
      <c r="MP477" s="13"/>
      <c r="MQ477" s="13"/>
      <c r="MR477" s="13"/>
      <c r="MS477" s="13"/>
      <c r="MT477" s="13"/>
      <c r="MU477" s="13"/>
      <c r="MV477" s="13"/>
      <c r="MW477" s="13"/>
      <c r="MX477" s="13"/>
      <c r="MY477" s="13"/>
      <c r="MZ477" s="13"/>
      <c r="NA477" s="13"/>
      <c r="NB477" s="13"/>
      <c r="NC477" s="13"/>
      <c r="ND477" s="13"/>
      <c r="NE477" s="13"/>
      <c r="NF477" s="13"/>
      <c r="NG477" s="13"/>
      <c r="NH477" s="13"/>
      <c r="NI477" s="13"/>
      <c r="NJ477" s="13"/>
      <c r="NK477" s="13"/>
      <c r="NL477" s="13"/>
      <c r="NM477" s="13"/>
      <c r="NN477" s="13"/>
      <c r="NO477" s="13"/>
      <c r="NP477" s="13"/>
      <c r="NQ477" s="13"/>
      <c r="NR477" s="13"/>
      <c r="NS477" s="13"/>
      <c r="NT477" s="13"/>
      <c r="NU477" s="13"/>
      <c r="NV477" s="13"/>
      <c r="NW477" s="13"/>
      <c r="NX477" s="13"/>
      <c r="NY477" s="13"/>
      <c r="NZ477" s="13"/>
      <c r="OA477" s="13"/>
      <c r="OB477" s="13"/>
      <c r="OC477" s="13"/>
      <c r="OD477" s="13"/>
      <c r="OE477" s="13"/>
      <c r="OF477" s="13"/>
      <c r="OG477" s="13"/>
      <c r="OH477" s="13"/>
      <c r="OI477" s="13"/>
      <c r="OJ477" s="13"/>
      <c r="OK477" s="13"/>
      <c r="OL477" s="13"/>
      <c r="OM477" s="13"/>
      <c r="ON477" s="13"/>
      <c r="OO477" s="13"/>
      <c r="OP477" s="13"/>
      <c r="OQ477" s="13"/>
      <c r="OR477" s="13"/>
      <c r="OS477" s="13"/>
      <c r="OT477" s="13"/>
      <c r="OU477" s="13"/>
      <c r="OV477" s="13"/>
      <c r="OW477" s="13"/>
      <c r="OX477" s="13"/>
      <c r="OY477" s="13"/>
      <c r="OZ477" s="13"/>
      <c r="PA477" s="13"/>
      <c r="PB477" s="13"/>
      <c r="PC477" s="13"/>
      <c r="PD477" s="13"/>
      <c r="PE477" s="13"/>
      <c r="PF477" s="13"/>
      <c r="PG477" s="13"/>
      <c r="PH477" s="13"/>
      <c r="PI477" s="13"/>
      <c r="PJ477" s="13"/>
      <c r="PK477" s="13"/>
      <c r="PL477" s="13"/>
      <c r="PM477" s="13"/>
      <c r="PN477" s="13"/>
      <c r="PO477" s="13"/>
      <c r="PP477" s="13"/>
      <c r="PQ477" s="13"/>
      <c r="PR477" s="13"/>
      <c r="PS477" s="13"/>
      <c r="PT477" s="13"/>
      <c r="PU477" s="13"/>
      <c r="PV477" s="13"/>
      <c r="PW477" s="13"/>
      <c r="PX477" s="13"/>
      <c r="PY477" s="13"/>
      <c r="PZ477" s="13"/>
      <c r="QA477" s="13"/>
      <c r="QB477" s="13"/>
      <c r="QC477" s="13"/>
      <c r="QD477" s="13"/>
      <c r="QE477" s="13"/>
      <c r="QF477" s="13"/>
    </row>
    <row r="478" spans="8:448"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103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13"/>
      <c r="AZ478" s="13"/>
      <c r="BD478" s="157"/>
      <c r="BE478" s="158"/>
      <c r="BF478" s="76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  <c r="IN478" s="13"/>
      <c r="IO478" s="13"/>
      <c r="IP478" s="13"/>
      <c r="IQ478" s="13"/>
      <c r="IR478" s="13"/>
      <c r="IS478" s="13"/>
      <c r="IT478" s="13"/>
      <c r="IU478" s="13"/>
      <c r="IV478" s="13"/>
      <c r="IW478" s="13"/>
      <c r="IX478" s="13"/>
      <c r="IY478" s="13"/>
      <c r="IZ478" s="13"/>
      <c r="JA478" s="13"/>
      <c r="JB478" s="13"/>
      <c r="JC478" s="13"/>
      <c r="JD478" s="13"/>
      <c r="JE478" s="13"/>
      <c r="JF478" s="13"/>
      <c r="JG478" s="13"/>
      <c r="JH478" s="13"/>
      <c r="JI478" s="13"/>
      <c r="JJ478" s="13"/>
      <c r="JK478" s="13"/>
      <c r="JL478" s="13"/>
      <c r="JM478" s="13"/>
      <c r="JN478" s="13"/>
      <c r="JO478" s="13"/>
      <c r="JP478" s="13"/>
      <c r="JQ478" s="13"/>
      <c r="JR478" s="13"/>
      <c r="JS478" s="13"/>
      <c r="JT478" s="13"/>
      <c r="JU478" s="13"/>
      <c r="JV478" s="13"/>
      <c r="JW478" s="13"/>
      <c r="JX478" s="13"/>
      <c r="JY478" s="13"/>
      <c r="JZ478" s="13"/>
      <c r="KA478" s="13"/>
      <c r="KB478" s="13"/>
      <c r="KC478" s="13"/>
      <c r="KD478" s="13"/>
      <c r="KE478" s="13"/>
      <c r="KF478" s="13"/>
      <c r="KG478" s="13"/>
      <c r="KH478" s="13"/>
      <c r="KI478" s="13"/>
      <c r="KJ478" s="13"/>
      <c r="KK478" s="13"/>
      <c r="KL478" s="13"/>
      <c r="KM478" s="13"/>
      <c r="KN478" s="13"/>
      <c r="KO478" s="13"/>
      <c r="KP478" s="13"/>
      <c r="KQ478" s="13"/>
      <c r="KR478" s="13"/>
      <c r="KS478" s="13"/>
      <c r="KT478" s="13"/>
      <c r="KU478" s="13"/>
      <c r="KV478" s="13"/>
      <c r="KW478" s="13"/>
      <c r="KX478" s="13"/>
      <c r="KY478" s="13"/>
      <c r="KZ478" s="13"/>
      <c r="LA478" s="13"/>
      <c r="LB478" s="13"/>
      <c r="LC478" s="13"/>
      <c r="LD478" s="13"/>
      <c r="LE478" s="13"/>
      <c r="LF478" s="13"/>
      <c r="LG478" s="13"/>
      <c r="LH478" s="13"/>
      <c r="LI478" s="13"/>
      <c r="LJ478" s="13"/>
      <c r="LK478" s="13"/>
      <c r="LL478" s="13"/>
      <c r="LM478" s="13"/>
      <c r="LN478" s="13"/>
      <c r="LO478" s="13"/>
      <c r="LP478" s="13"/>
      <c r="LQ478" s="13"/>
      <c r="LR478" s="13"/>
      <c r="LS478" s="13"/>
      <c r="LT478" s="13"/>
      <c r="LU478" s="13"/>
      <c r="LV478" s="13"/>
      <c r="LW478" s="13"/>
      <c r="LX478" s="13"/>
      <c r="LY478" s="13"/>
      <c r="LZ478" s="13"/>
      <c r="MA478" s="13"/>
      <c r="MB478" s="13"/>
      <c r="MC478" s="13"/>
      <c r="MD478" s="13"/>
      <c r="ME478" s="13"/>
      <c r="MF478" s="13"/>
      <c r="MG478" s="13"/>
      <c r="MH478" s="13"/>
      <c r="MI478" s="13"/>
      <c r="MJ478" s="13"/>
      <c r="MK478" s="13"/>
      <c r="ML478" s="13"/>
      <c r="MM478" s="13"/>
      <c r="MN478" s="13"/>
      <c r="MO478" s="13"/>
      <c r="MP478" s="13"/>
      <c r="MQ478" s="13"/>
      <c r="MR478" s="13"/>
      <c r="MS478" s="13"/>
      <c r="MT478" s="13"/>
      <c r="MU478" s="13"/>
      <c r="MV478" s="13"/>
      <c r="MW478" s="13"/>
      <c r="MX478" s="13"/>
      <c r="MY478" s="13"/>
      <c r="MZ478" s="13"/>
      <c r="NA478" s="13"/>
      <c r="NB478" s="13"/>
      <c r="NC478" s="13"/>
      <c r="ND478" s="13"/>
      <c r="NE478" s="13"/>
      <c r="NF478" s="13"/>
      <c r="NG478" s="13"/>
      <c r="NH478" s="13"/>
      <c r="NI478" s="13"/>
      <c r="NJ478" s="13"/>
      <c r="NK478" s="13"/>
      <c r="NL478" s="13"/>
      <c r="NM478" s="13"/>
      <c r="NN478" s="13"/>
      <c r="NO478" s="13"/>
      <c r="NP478" s="13"/>
      <c r="NQ478" s="13"/>
      <c r="NR478" s="13"/>
      <c r="NS478" s="13"/>
      <c r="NT478" s="13"/>
      <c r="NU478" s="13"/>
      <c r="NV478" s="13"/>
      <c r="NW478" s="13"/>
      <c r="NX478" s="13"/>
      <c r="NY478" s="13"/>
      <c r="NZ478" s="13"/>
      <c r="OA478" s="13"/>
      <c r="OB478" s="13"/>
      <c r="OC478" s="13"/>
      <c r="OD478" s="13"/>
      <c r="OE478" s="13"/>
      <c r="OF478" s="13"/>
      <c r="OG478" s="13"/>
      <c r="OH478" s="13"/>
      <c r="OI478" s="13"/>
      <c r="OJ478" s="13"/>
      <c r="OK478" s="13"/>
      <c r="OL478" s="13"/>
      <c r="OM478" s="13"/>
      <c r="ON478" s="13"/>
      <c r="OO478" s="13"/>
      <c r="OP478" s="13"/>
      <c r="OQ478" s="13"/>
      <c r="OR478" s="13"/>
      <c r="OS478" s="13"/>
      <c r="OT478" s="13"/>
      <c r="OU478" s="13"/>
      <c r="OV478" s="13"/>
      <c r="OW478" s="13"/>
      <c r="OX478" s="13"/>
      <c r="OY478" s="13"/>
      <c r="OZ478" s="13"/>
      <c r="PA478" s="13"/>
      <c r="PB478" s="13"/>
      <c r="PC478" s="13"/>
      <c r="PD478" s="13"/>
      <c r="PE478" s="13"/>
      <c r="PF478" s="13"/>
      <c r="PG478" s="13"/>
      <c r="PH478" s="13"/>
      <c r="PI478" s="13"/>
      <c r="PJ478" s="13"/>
      <c r="PK478" s="13"/>
      <c r="PL478" s="13"/>
      <c r="PM478" s="13"/>
      <c r="PN478" s="13"/>
      <c r="PO478" s="13"/>
      <c r="PP478" s="13"/>
      <c r="PQ478" s="13"/>
      <c r="PR478" s="13"/>
      <c r="PS478" s="13"/>
      <c r="PT478" s="13"/>
      <c r="PU478" s="13"/>
      <c r="PV478" s="13"/>
      <c r="PW478" s="13"/>
      <c r="PX478" s="13"/>
      <c r="PY478" s="13"/>
      <c r="PZ478" s="13"/>
      <c r="QA478" s="13"/>
      <c r="QB478" s="13"/>
      <c r="QC478" s="13"/>
      <c r="QD478" s="13"/>
      <c r="QE478" s="13"/>
      <c r="QF478" s="13"/>
    </row>
    <row r="479" spans="8:448"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103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13"/>
      <c r="AZ479" s="13"/>
      <c r="BD479" s="157"/>
      <c r="BE479" s="158"/>
      <c r="BF479" s="76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  <c r="IV479" s="13"/>
      <c r="IW479" s="13"/>
      <c r="IX479" s="13"/>
      <c r="IY479" s="13"/>
      <c r="IZ479" s="13"/>
      <c r="JA479" s="13"/>
      <c r="JB479" s="13"/>
      <c r="JC479" s="13"/>
      <c r="JD479" s="13"/>
      <c r="JE479" s="13"/>
      <c r="JF479" s="13"/>
      <c r="JG479" s="13"/>
      <c r="JH479" s="13"/>
      <c r="JI479" s="13"/>
      <c r="JJ479" s="13"/>
      <c r="JK479" s="13"/>
      <c r="JL479" s="13"/>
      <c r="JM479" s="13"/>
      <c r="JN479" s="13"/>
      <c r="JO479" s="13"/>
      <c r="JP479" s="13"/>
      <c r="JQ479" s="13"/>
      <c r="JR479" s="13"/>
      <c r="JS479" s="13"/>
      <c r="JT479" s="13"/>
      <c r="JU479" s="13"/>
      <c r="JV479" s="13"/>
      <c r="JW479" s="13"/>
      <c r="JX479" s="13"/>
      <c r="JY479" s="13"/>
      <c r="JZ479" s="13"/>
      <c r="KA479" s="13"/>
      <c r="KB479" s="13"/>
      <c r="KC479" s="13"/>
      <c r="KD479" s="13"/>
      <c r="KE479" s="13"/>
      <c r="KF479" s="13"/>
      <c r="KG479" s="13"/>
      <c r="KH479" s="13"/>
      <c r="KI479" s="13"/>
      <c r="KJ479" s="13"/>
      <c r="KK479" s="13"/>
      <c r="KL479" s="13"/>
      <c r="KM479" s="13"/>
      <c r="KN479" s="13"/>
      <c r="KO479" s="13"/>
      <c r="KP479" s="13"/>
      <c r="KQ479" s="13"/>
      <c r="KR479" s="13"/>
      <c r="KS479" s="13"/>
      <c r="KT479" s="13"/>
      <c r="KU479" s="13"/>
      <c r="KV479" s="13"/>
      <c r="KW479" s="13"/>
      <c r="KX479" s="13"/>
      <c r="KY479" s="13"/>
      <c r="KZ479" s="13"/>
      <c r="LA479" s="13"/>
      <c r="LB479" s="13"/>
      <c r="LC479" s="13"/>
      <c r="LD479" s="13"/>
      <c r="LE479" s="13"/>
      <c r="LF479" s="13"/>
      <c r="LG479" s="13"/>
      <c r="LH479" s="13"/>
      <c r="LI479" s="13"/>
      <c r="LJ479" s="13"/>
      <c r="LK479" s="13"/>
      <c r="LL479" s="13"/>
      <c r="LM479" s="13"/>
      <c r="LN479" s="13"/>
      <c r="LO479" s="13"/>
      <c r="LP479" s="13"/>
      <c r="LQ479" s="13"/>
      <c r="LR479" s="13"/>
      <c r="LS479" s="13"/>
      <c r="LT479" s="13"/>
      <c r="LU479" s="13"/>
      <c r="LV479" s="13"/>
      <c r="LW479" s="13"/>
      <c r="LX479" s="13"/>
      <c r="LY479" s="13"/>
      <c r="LZ479" s="13"/>
      <c r="MA479" s="13"/>
      <c r="MB479" s="13"/>
      <c r="MC479" s="13"/>
      <c r="MD479" s="13"/>
      <c r="ME479" s="13"/>
      <c r="MF479" s="13"/>
      <c r="MG479" s="13"/>
      <c r="MH479" s="13"/>
      <c r="MI479" s="13"/>
      <c r="MJ479" s="13"/>
      <c r="MK479" s="13"/>
      <c r="ML479" s="13"/>
      <c r="MM479" s="13"/>
      <c r="MN479" s="13"/>
      <c r="MO479" s="13"/>
      <c r="MP479" s="13"/>
      <c r="MQ479" s="13"/>
      <c r="MR479" s="13"/>
      <c r="MS479" s="13"/>
      <c r="MT479" s="13"/>
      <c r="MU479" s="13"/>
      <c r="MV479" s="13"/>
      <c r="MW479" s="13"/>
      <c r="MX479" s="13"/>
      <c r="MY479" s="13"/>
      <c r="MZ479" s="13"/>
      <c r="NA479" s="13"/>
      <c r="NB479" s="13"/>
      <c r="NC479" s="13"/>
      <c r="ND479" s="13"/>
      <c r="NE479" s="13"/>
      <c r="NF479" s="13"/>
      <c r="NG479" s="13"/>
      <c r="NH479" s="13"/>
      <c r="NI479" s="13"/>
      <c r="NJ479" s="13"/>
      <c r="NK479" s="13"/>
      <c r="NL479" s="13"/>
      <c r="NM479" s="13"/>
      <c r="NN479" s="13"/>
      <c r="NO479" s="13"/>
      <c r="NP479" s="13"/>
      <c r="NQ479" s="13"/>
      <c r="NR479" s="13"/>
      <c r="NS479" s="13"/>
      <c r="NT479" s="13"/>
      <c r="NU479" s="13"/>
      <c r="NV479" s="13"/>
      <c r="NW479" s="13"/>
      <c r="NX479" s="13"/>
      <c r="NY479" s="13"/>
      <c r="NZ479" s="13"/>
      <c r="OA479" s="13"/>
      <c r="OB479" s="13"/>
      <c r="OC479" s="13"/>
      <c r="OD479" s="13"/>
      <c r="OE479" s="13"/>
      <c r="OF479" s="13"/>
      <c r="OG479" s="13"/>
      <c r="OH479" s="13"/>
      <c r="OI479" s="13"/>
      <c r="OJ479" s="13"/>
      <c r="OK479" s="13"/>
      <c r="OL479" s="13"/>
      <c r="OM479" s="13"/>
      <c r="ON479" s="13"/>
      <c r="OO479" s="13"/>
      <c r="OP479" s="13"/>
      <c r="OQ479" s="13"/>
      <c r="OR479" s="13"/>
      <c r="OS479" s="13"/>
      <c r="OT479" s="13"/>
      <c r="OU479" s="13"/>
      <c r="OV479" s="13"/>
      <c r="OW479" s="13"/>
      <c r="OX479" s="13"/>
      <c r="OY479" s="13"/>
      <c r="OZ479" s="13"/>
      <c r="PA479" s="13"/>
      <c r="PB479" s="13"/>
      <c r="PC479" s="13"/>
      <c r="PD479" s="13"/>
      <c r="PE479" s="13"/>
      <c r="PF479" s="13"/>
      <c r="PG479" s="13"/>
      <c r="PH479" s="13"/>
      <c r="PI479" s="13"/>
      <c r="PJ479" s="13"/>
      <c r="PK479" s="13"/>
      <c r="PL479" s="13"/>
      <c r="PM479" s="13"/>
      <c r="PN479" s="13"/>
      <c r="PO479" s="13"/>
      <c r="PP479" s="13"/>
      <c r="PQ479" s="13"/>
      <c r="PR479" s="13"/>
      <c r="PS479" s="13"/>
      <c r="PT479" s="13"/>
      <c r="PU479" s="13"/>
      <c r="PV479" s="13"/>
      <c r="PW479" s="13"/>
      <c r="PX479" s="13"/>
      <c r="PY479" s="13"/>
      <c r="PZ479" s="13"/>
      <c r="QA479" s="13"/>
      <c r="QB479" s="13"/>
      <c r="QC479" s="13"/>
      <c r="QD479" s="13"/>
      <c r="QE479" s="13"/>
      <c r="QF479" s="13"/>
    </row>
    <row r="480" spans="8:448"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103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13"/>
      <c r="AZ480" s="13"/>
      <c r="BD480" s="157"/>
      <c r="BE480" s="158"/>
      <c r="BF480" s="76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  <c r="IN480" s="13"/>
      <c r="IO480" s="13"/>
      <c r="IP480" s="13"/>
      <c r="IQ480" s="13"/>
      <c r="IR480" s="13"/>
      <c r="IS480" s="13"/>
      <c r="IT480" s="13"/>
      <c r="IU480" s="13"/>
      <c r="IV480" s="13"/>
      <c r="IW480" s="13"/>
      <c r="IX480" s="13"/>
      <c r="IY480" s="13"/>
      <c r="IZ480" s="13"/>
      <c r="JA480" s="13"/>
      <c r="JB480" s="13"/>
      <c r="JC480" s="13"/>
      <c r="JD480" s="13"/>
      <c r="JE480" s="13"/>
      <c r="JF480" s="13"/>
      <c r="JG480" s="13"/>
      <c r="JH480" s="13"/>
      <c r="JI480" s="13"/>
      <c r="JJ480" s="13"/>
      <c r="JK480" s="13"/>
      <c r="JL480" s="13"/>
      <c r="JM480" s="13"/>
      <c r="JN480" s="13"/>
      <c r="JO480" s="13"/>
      <c r="JP480" s="13"/>
      <c r="JQ480" s="13"/>
      <c r="JR480" s="13"/>
      <c r="JS480" s="13"/>
      <c r="JT480" s="13"/>
      <c r="JU480" s="13"/>
      <c r="JV480" s="13"/>
      <c r="JW480" s="13"/>
      <c r="JX480" s="13"/>
      <c r="JY480" s="13"/>
      <c r="JZ480" s="13"/>
      <c r="KA480" s="13"/>
      <c r="KB480" s="13"/>
      <c r="KC480" s="13"/>
      <c r="KD480" s="13"/>
      <c r="KE480" s="13"/>
      <c r="KF480" s="13"/>
      <c r="KG480" s="13"/>
      <c r="KH480" s="13"/>
      <c r="KI480" s="13"/>
      <c r="KJ480" s="13"/>
      <c r="KK480" s="13"/>
      <c r="KL480" s="13"/>
      <c r="KM480" s="13"/>
      <c r="KN480" s="13"/>
      <c r="KO480" s="13"/>
      <c r="KP480" s="13"/>
      <c r="KQ480" s="13"/>
      <c r="KR480" s="13"/>
      <c r="KS480" s="13"/>
      <c r="KT480" s="13"/>
      <c r="KU480" s="13"/>
      <c r="KV480" s="13"/>
      <c r="KW480" s="13"/>
      <c r="KX480" s="13"/>
      <c r="KY480" s="13"/>
      <c r="KZ480" s="13"/>
      <c r="LA480" s="13"/>
      <c r="LB480" s="13"/>
      <c r="LC480" s="13"/>
      <c r="LD480" s="13"/>
      <c r="LE480" s="13"/>
      <c r="LF480" s="13"/>
      <c r="LG480" s="13"/>
      <c r="LH480" s="13"/>
      <c r="LI480" s="13"/>
      <c r="LJ480" s="13"/>
      <c r="LK480" s="13"/>
      <c r="LL480" s="13"/>
      <c r="LM480" s="13"/>
      <c r="LN480" s="13"/>
      <c r="LO480" s="13"/>
      <c r="LP480" s="13"/>
      <c r="LQ480" s="13"/>
      <c r="LR480" s="13"/>
      <c r="LS480" s="13"/>
      <c r="LT480" s="13"/>
      <c r="LU480" s="13"/>
      <c r="LV480" s="13"/>
      <c r="LW480" s="13"/>
      <c r="LX480" s="13"/>
      <c r="LY480" s="13"/>
      <c r="LZ480" s="13"/>
      <c r="MA480" s="13"/>
      <c r="MB480" s="13"/>
      <c r="MC480" s="13"/>
      <c r="MD480" s="13"/>
      <c r="ME480" s="13"/>
      <c r="MF480" s="13"/>
      <c r="MG480" s="13"/>
      <c r="MH480" s="13"/>
      <c r="MI480" s="13"/>
      <c r="MJ480" s="13"/>
      <c r="MK480" s="13"/>
      <c r="ML480" s="13"/>
      <c r="MM480" s="13"/>
      <c r="MN480" s="13"/>
      <c r="MO480" s="13"/>
      <c r="MP480" s="13"/>
      <c r="MQ480" s="13"/>
      <c r="MR480" s="13"/>
      <c r="MS480" s="13"/>
      <c r="MT480" s="13"/>
      <c r="MU480" s="13"/>
      <c r="MV480" s="13"/>
      <c r="MW480" s="13"/>
      <c r="MX480" s="13"/>
      <c r="MY480" s="13"/>
      <c r="MZ480" s="13"/>
      <c r="NA480" s="13"/>
      <c r="NB480" s="13"/>
      <c r="NC480" s="13"/>
      <c r="ND480" s="13"/>
      <c r="NE480" s="13"/>
      <c r="NF480" s="13"/>
      <c r="NG480" s="13"/>
      <c r="NH480" s="13"/>
      <c r="NI480" s="13"/>
      <c r="NJ480" s="13"/>
      <c r="NK480" s="13"/>
      <c r="NL480" s="13"/>
      <c r="NM480" s="13"/>
      <c r="NN480" s="13"/>
      <c r="NO480" s="13"/>
      <c r="NP480" s="13"/>
      <c r="NQ480" s="13"/>
      <c r="NR480" s="13"/>
      <c r="NS480" s="13"/>
      <c r="NT480" s="13"/>
      <c r="NU480" s="13"/>
      <c r="NV480" s="13"/>
      <c r="NW480" s="13"/>
      <c r="NX480" s="13"/>
      <c r="NY480" s="13"/>
      <c r="NZ480" s="13"/>
      <c r="OA480" s="13"/>
      <c r="OB480" s="13"/>
      <c r="OC480" s="13"/>
      <c r="OD480" s="13"/>
      <c r="OE480" s="13"/>
      <c r="OF480" s="13"/>
      <c r="OG480" s="13"/>
      <c r="OH480" s="13"/>
      <c r="OI480" s="13"/>
      <c r="OJ480" s="13"/>
      <c r="OK480" s="13"/>
      <c r="OL480" s="13"/>
      <c r="OM480" s="13"/>
      <c r="ON480" s="13"/>
      <c r="OO480" s="13"/>
      <c r="OP480" s="13"/>
      <c r="OQ480" s="13"/>
      <c r="OR480" s="13"/>
      <c r="OS480" s="13"/>
      <c r="OT480" s="13"/>
      <c r="OU480" s="13"/>
      <c r="OV480" s="13"/>
      <c r="OW480" s="13"/>
      <c r="OX480" s="13"/>
      <c r="OY480" s="13"/>
      <c r="OZ480" s="13"/>
      <c r="PA480" s="13"/>
      <c r="PB480" s="13"/>
      <c r="PC480" s="13"/>
      <c r="PD480" s="13"/>
      <c r="PE480" s="13"/>
      <c r="PF480" s="13"/>
      <c r="PG480" s="13"/>
      <c r="PH480" s="13"/>
      <c r="PI480" s="13"/>
      <c r="PJ480" s="13"/>
      <c r="PK480" s="13"/>
      <c r="PL480" s="13"/>
      <c r="PM480" s="13"/>
      <c r="PN480" s="13"/>
      <c r="PO480" s="13"/>
      <c r="PP480" s="13"/>
      <c r="PQ480" s="13"/>
      <c r="PR480" s="13"/>
      <c r="PS480" s="13"/>
      <c r="PT480" s="13"/>
      <c r="PU480" s="13"/>
      <c r="PV480" s="13"/>
      <c r="PW480" s="13"/>
      <c r="PX480" s="13"/>
      <c r="PY480" s="13"/>
      <c r="PZ480" s="13"/>
      <c r="QA480" s="13"/>
      <c r="QB480" s="13"/>
      <c r="QC480" s="13"/>
      <c r="QD480" s="13"/>
      <c r="QE480" s="13"/>
      <c r="QF480" s="13"/>
    </row>
    <row r="481" spans="8:448"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103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13"/>
      <c r="AZ481" s="13"/>
      <c r="BD481" s="157"/>
      <c r="BE481" s="158"/>
      <c r="BF481" s="76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  <c r="IW481" s="13"/>
      <c r="IX481" s="13"/>
      <c r="IY481" s="13"/>
      <c r="IZ481" s="13"/>
      <c r="JA481" s="13"/>
      <c r="JB481" s="13"/>
      <c r="JC481" s="13"/>
      <c r="JD481" s="13"/>
      <c r="JE481" s="13"/>
      <c r="JF481" s="13"/>
      <c r="JG481" s="13"/>
      <c r="JH481" s="13"/>
      <c r="JI481" s="13"/>
      <c r="JJ481" s="13"/>
      <c r="JK481" s="13"/>
      <c r="JL481" s="13"/>
      <c r="JM481" s="13"/>
      <c r="JN481" s="13"/>
      <c r="JO481" s="13"/>
      <c r="JP481" s="13"/>
      <c r="JQ481" s="13"/>
      <c r="JR481" s="13"/>
      <c r="JS481" s="13"/>
      <c r="JT481" s="13"/>
      <c r="JU481" s="13"/>
      <c r="JV481" s="13"/>
      <c r="JW481" s="13"/>
      <c r="JX481" s="13"/>
      <c r="JY481" s="13"/>
      <c r="JZ481" s="13"/>
      <c r="KA481" s="13"/>
      <c r="KB481" s="13"/>
      <c r="KC481" s="13"/>
      <c r="KD481" s="13"/>
      <c r="KE481" s="13"/>
      <c r="KF481" s="13"/>
      <c r="KG481" s="13"/>
      <c r="KH481" s="13"/>
      <c r="KI481" s="13"/>
      <c r="KJ481" s="13"/>
      <c r="KK481" s="13"/>
      <c r="KL481" s="13"/>
      <c r="KM481" s="13"/>
      <c r="KN481" s="13"/>
      <c r="KO481" s="13"/>
      <c r="KP481" s="13"/>
      <c r="KQ481" s="13"/>
      <c r="KR481" s="13"/>
      <c r="KS481" s="13"/>
      <c r="KT481" s="13"/>
      <c r="KU481" s="13"/>
      <c r="KV481" s="13"/>
      <c r="KW481" s="13"/>
      <c r="KX481" s="13"/>
      <c r="KY481" s="13"/>
      <c r="KZ481" s="13"/>
      <c r="LA481" s="13"/>
      <c r="LB481" s="13"/>
      <c r="LC481" s="13"/>
      <c r="LD481" s="13"/>
      <c r="LE481" s="13"/>
      <c r="LF481" s="13"/>
      <c r="LG481" s="13"/>
      <c r="LH481" s="13"/>
      <c r="LI481" s="13"/>
      <c r="LJ481" s="13"/>
      <c r="LK481" s="13"/>
      <c r="LL481" s="13"/>
      <c r="LM481" s="13"/>
      <c r="LN481" s="13"/>
      <c r="LO481" s="13"/>
      <c r="LP481" s="13"/>
      <c r="LQ481" s="13"/>
      <c r="LR481" s="13"/>
      <c r="LS481" s="13"/>
      <c r="LT481" s="13"/>
      <c r="LU481" s="13"/>
      <c r="LV481" s="13"/>
      <c r="LW481" s="13"/>
      <c r="LX481" s="13"/>
      <c r="LY481" s="13"/>
      <c r="LZ481" s="13"/>
      <c r="MA481" s="13"/>
      <c r="MB481" s="13"/>
      <c r="MC481" s="13"/>
      <c r="MD481" s="13"/>
      <c r="ME481" s="13"/>
      <c r="MF481" s="13"/>
      <c r="MG481" s="13"/>
      <c r="MH481" s="13"/>
      <c r="MI481" s="13"/>
      <c r="MJ481" s="13"/>
      <c r="MK481" s="13"/>
      <c r="ML481" s="13"/>
      <c r="MM481" s="13"/>
      <c r="MN481" s="13"/>
      <c r="MO481" s="13"/>
      <c r="MP481" s="13"/>
      <c r="MQ481" s="13"/>
      <c r="MR481" s="13"/>
      <c r="MS481" s="13"/>
      <c r="MT481" s="13"/>
      <c r="MU481" s="13"/>
      <c r="MV481" s="13"/>
      <c r="MW481" s="13"/>
      <c r="MX481" s="13"/>
      <c r="MY481" s="13"/>
      <c r="MZ481" s="13"/>
      <c r="NA481" s="13"/>
      <c r="NB481" s="13"/>
      <c r="NC481" s="13"/>
      <c r="ND481" s="13"/>
      <c r="NE481" s="13"/>
      <c r="NF481" s="13"/>
      <c r="NG481" s="13"/>
      <c r="NH481" s="13"/>
      <c r="NI481" s="13"/>
      <c r="NJ481" s="13"/>
      <c r="NK481" s="13"/>
      <c r="NL481" s="13"/>
      <c r="NM481" s="13"/>
      <c r="NN481" s="13"/>
      <c r="NO481" s="13"/>
      <c r="NP481" s="13"/>
      <c r="NQ481" s="13"/>
      <c r="NR481" s="13"/>
      <c r="NS481" s="13"/>
      <c r="NT481" s="13"/>
      <c r="NU481" s="13"/>
      <c r="NV481" s="13"/>
      <c r="NW481" s="13"/>
      <c r="NX481" s="13"/>
      <c r="NY481" s="13"/>
      <c r="NZ481" s="13"/>
      <c r="OA481" s="13"/>
      <c r="OB481" s="13"/>
      <c r="OC481" s="13"/>
      <c r="OD481" s="13"/>
      <c r="OE481" s="13"/>
      <c r="OF481" s="13"/>
      <c r="OG481" s="13"/>
      <c r="OH481" s="13"/>
      <c r="OI481" s="13"/>
      <c r="OJ481" s="13"/>
      <c r="OK481" s="13"/>
      <c r="OL481" s="13"/>
      <c r="OM481" s="13"/>
      <c r="ON481" s="13"/>
      <c r="OO481" s="13"/>
      <c r="OP481" s="13"/>
      <c r="OQ481" s="13"/>
      <c r="OR481" s="13"/>
      <c r="OS481" s="13"/>
      <c r="OT481" s="13"/>
      <c r="OU481" s="13"/>
      <c r="OV481" s="13"/>
      <c r="OW481" s="13"/>
      <c r="OX481" s="13"/>
      <c r="OY481" s="13"/>
      <c r="OZ481" s="13"/>
      <c r="PA481" s="13"/>
      <c r="PB481" s="13"/>
      <c r="PC481" s="13"/>
      <c r="PD481" s="13"/>
      <c r="PE481" s="13"/>
      <c r="PF481" s="13"/>
      <c r="PG481" s="13"/>
      <c r="PH481" s="13"/>
      <c r="PI481" s="13"/>
      <c r="PJ481" s="13"/>
      <c r="PK481" s="13"/>
      <c r="PL481" s="13"/>
      <c r="PM481" s="13"/>
      <c r="PN481" s="13"/>
      <c r="PO481" s="13"/>
      <c r="PP481" s="13"/>
      <c r="PQ481" s="13"/>
      <c r="PR481" s="13"/>
      <c r="PS481" s="13"/>
      <c r="PT481" s="13"/>
      <c r="PU481" s="13"/>
      <c r="PV481" s="13"/>
      <c r="PW481" s="13"/>
      <c r="PX481" s="13"/>
      <c r="PY481" s="13"/>
      <c r="PZ481" s="13"/>
      <c r="QA481" s="13"/>
      <c r="QB481" s="13"/>
      <c r="QC481" s="13"/>
      <c r="QD481" s="13"/>
      <c r="QE481" s="13"/>
      <c r="QF481" s="13"/>
    </row>
    <row r="482" spans="8:448"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103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13"/>
      <c r="AZ482" s="13"/>
      <c r="BD482" s="157"/>
      <c r="BE482" s="158"/>
      <c r="BF482" s="76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  <c r="IN482" s="13"/>
      <c r="IO482" s="13"/>
      <c r="IP482" s="13"/>
      <c r="IQ482" s="13"/>
      <c r="IR482" s="13"/>
      <c r="IS482" s="13"/>
      <c r="IT482" s="13"/>
      <c r="IU482" s="13"/>
      <c r="IV482" s="13"/>
      <c r="IW482" s="13"/>
      <c r="IX482" s="13"/>
      <c r="IY482" s="13"/>
      <c r="IZ482" s="13"/>
      <c r="JA482" s="13"/>
      <c r="JB482" s="13"/>
      <c r="JC482" s="13"/>
      <c r="JD482" s="13"/>
      <c r="JE482" s="13"/>
      <c r="JF482" s="13"/>
      <c r="JG482" s="13"/>
      <c r="JH482" s="13"/>
      <c r="JI482" s="13"/>
      <c r="JJ482" s="13"/>
      <c r="JK482" s="13"/>
      <c r="JL482" s="13"/>
      <c r="JM482" s="13"/>
      <c r="JN482" s="13"/>
      <c r="JO482" s="13"/>
      <c r="JP482" s="13"/>
      <c r="JQ482" s="13"/>
      <c r="JR482" s="13"/>
      <c r="JS482" s="13"/>
      <c r="JT482" s="13"/>
      <c r="JU482" s="13"/>
      <c r="JV482" s="13"/>
      <c r="JW482" s="13"/>
      <c r="JX482" s="13"/>
      <c r="JY482" s="13"/>
      <c r="JZ482" s="13"/>
      <c r="KA482" s="13"/>
      <c r="KB482" s="13"/>
      <c r="KC482" s="13"/>
      <c r="KD482" s="13"/>
      <c r="KE482" s="13"/>
      <c r="KF482" s="13"/>
      <c r="KG482" s="13"/>
      <c r="KH482" s="13"/>
      <c r="KI482" s="13"/>
      <c r="KJ482" s="13"/>
      <c r="KK482" s="13"/>
      <c r="KL482" s="13"/>
      <c r="KM482" s="13"/>
      <c r="KN482" s="13"/>
      <c r="KO482" s="13"/>
      <c r="KP482" s="13"/>
      <c r="KQ482" s="13"/>
      <c r="KR482" s="13"/>
      <c r="KS482" s="13"/>
      <c r="KT482" s="13"/>
      <c r="KU482" s="13"/>
      <c r="KV482" s="13"/>
      <c r="KW482" s="13"/>
      <c r="KX482" s="13"/>
      <c r="KY482" s="13"/>
      <c r="KZ482" s="13"/>
      <c r="LA482" s="13"/>
      <c r="LB482" s="13"/>
      <c r="LC482" s="13"/>
      <c r="LD482" s="13"/>
      <c r="LE482" s="13"/>
      <c r="LF482" s="13"/>
      <c r="LG482" s="13"/>
      <c r="LH482" s="13"/>
      <c r="LI482" s="13"/>
      <c r="LJ482" s="13"/>
      <c r="LK482" s="13"/>
      <c r="LL482" s="13"/>
      <c r="LM482" s="13"/>
      <c r="LN482" s="13"/>
      <c r="LO482" s="13"/>
      <c r="LP482" s="13"/>
      <c r="LQ482" s="13"/>
      <c r="LR482" s="13"/>
      <c r="LS482" s="13"/>
      <c r="LT482" s="13"/>
      <c r="LU482" s="13"/>
      <c r="LV482" s="13"/>
      <c r="LW482" s="13"/>
      <c r="LX482" s="13"/>
      <c r="LY482" s="13"/>
      <c r="LZ482" s="13"/>
      <c r="MA482" s="13"/>
      <c r="MB482" s="13"/>
      <c r="MC482" s="13"/>
      <c r="MD482" s="13"/>
      <c r="ME482" s="13"/>
      <c r="MF482" s="13"/>
      <c r="MG482" s="13"/>
      <c r="MH482" s="13"/>
      <c r="MI482" s="13"/>
      <c r="MJ482" s="13"/>
      <c r="MK482" s="13"/>
      <c r="ML482" s="13"/>
      <c r="MM482" s="13"/>
      <c r="MN482" s="13"/>
      <c r="MO482" s="13"/>
      <c r="MP482" s="13"/>
      <c r="MQ482" s="13"/>
      <c r="MR482" s="13"/>
      <c r="MS482" s="13"/>
      <c r="MT482" s="13"/>
      <c r="MU482" s="13"/>
      <c r="MV482" s="13"/>
      <c r="MW482" s="13"/>
      <c r="MX482" s="13"/>
      <c r="MY482" s="13"/>
      <c r="MZ482" s="13"/>
      <c r="NA482" s="13"/>
      <c r="NB482" s="13"/>
      <c r="NC482" s="13"/>
      <c r="ND482" s="13"/>
      <c r="NE482" s="13"/>
      <c r="NF482" s="13"/>
      <c r="NG482" s="13"/>
      <c r="NH482" s="13"/>
      <c r="NI482" s="13"/>
      <c r="NJ482" s="13"/>
      <c r="NK482" s="13"/>
      <c r="NL482" s="13"/>
      <c r="NM482" s="13"/>
      <c r="NN482" s="13"/>
      <c r="NO482" s="13"/>
      <c r="NP482" s="13"/>
      <c r="NQ482" s="13"/>
      <c r="NR482" s="13"/>
      <c r="NS482" s="13"/>
      <c r="NT482" s="13"/>
      <c r="NU482" s="13"/>
      <c r="NV482" s="13"/>
      <c r="NW482" s="13"/>
      <c r="NX482" s="13"/>
      <c r="NY482" s="13"/>
      <c r="NZ482" s="13"/>
      <c r="OA482" s="13"/>
      <c r="OB482" s="13"/>
      <c r="OC482" s="13"/>
      <c r="OD482" s="13"/>
      <c r="OE482" s="13"/>
      <c r="OF482" s="13"/>
      <c r="OG482" s="13"/>
      <c r="OH482" s="13"/>
      <c r="OI482" s="13"/>
      <c r="OJ482" s="13"/>
      <c r="OK482" s="13"/>
      <c r="OL482" s="13"/>
      <c r="OM482" s="13"/>
      <c r="ON482" s="13"/>
      <c r="OO482" s="13"/>
      <c r="OP482" s="13"/>
      <c r="OQ482" s="13"/>
      <c r="OR482" s="13"/>
      <c r="OS482" s="13"/>
      <c r="OT482" s="13"/>
      <c r="OU482" s="13"/>
      <c r="OV482" s="13"/>
      <c r="OW482" s="13"/>
      <c r="OX482" s="13"/>
      <c r="OY482" s="13"/>
      <c r="OZ482" s="13"/>
      <c r="PA482" s="13"/>
      <c r="PB482" s="13"/>
      <c r="PC482" s="13"/>
      <c r="PD482" s="13"/>
      <c r="PE482" s="13"/>
      <c r="PF482" s="13"/>
      <c r="PG482" s="13"/>
      <c r="PH482" s="13"/>
      <c r="PI482" s="13"/>
      <c r="PJ482" s="13"/>
      <c r="PK482" s="13"/>
      <c r="PL482" s="13"/>
      <c r="PM482" s="13"/>
      <c r="PN482" s="13"/>
      <c r="PO482" s="13"/>
      <c r="PP482" s="13"/>
      <c r="PQ482" s="13"/>
      <c r="PR482" s="13"/>
      <c r="PS482" s="13"/>
      <c r="PT482" s="13"/>
      <c r="PU482" s="13"/>
      <c r="PV482" s="13"/>
      <c r="PW482" s="13"/>
      <c r="PX482" s="13"/>
      <c r="PY482" s="13"/>
      <c r="PZ482" s="13"/>
      <c r="QA482" s="13"/>
      <c r="QB482" s="13"/>
      <c r="QC482" s="13"/>
      <c r="QD482" s="13"/>
      <c r="QE482" s="13"/>
      <c r="QF482" s="13"/>
    </row>
    <row r="483" spans="8:448"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103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13"/>
      <c r="AZ483" s="13"/>
      <c r="BD483" s="157"/>
      <c r="BE483" s="158"/>
      <c r="BF483" s="76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  <c r="IN483" s="13"/>
      <c r="IO483" s="13"/>
      <c r="IP483" s="13"/>
      <c r="IQ483" s="13"/>
      <c r="IR483" s="13"/>
      <c r="IS483" s="13"/>
      <c r="IT483" s="13"/>
      <c r="IU483" s="13"/>
      <c r="IV483" s="13"/>
      <c r="IW483" s="13"/>
      <c r="IX483" s="13"/>
      <c r="IY483" s="13"/>
      <c r="IZ483" s="13"/>
      <c r="JA483" s="13"/>
      <c r="JB483" s="13"/>
      <c r="JC483" s="13"/>
      <c r="JD483" s="13"/>
      <c r="JE483" s="13"/>
      <c r="JF483" s="13"/>
      <c r="JG483" s="13"/>
      <c r="JH483" s="13"/>
      <c r="JI483" s="13"/>
      <c r="JJ483" s="13"/>
      <c r="JK483" s="13"/>
      <c r="JL483" s="13"/>
      <c r="JM483" s="13"/>
      <c r="JN483" s="13"/>
      <c r="JO483" s="13"/>
      <c r="JP483" s="13"/>
      <c r="JQ483" s="13"/>
      <c r="JR483" s="13"/>
      <c r="JS483" s="13"/>
      <c r="JT483" s="13"/>
      <c r="JU483" s="13"/>
      <c r="JV483" s="13"/>
      <c r="JW483" s="13"/>
      <c r="JX483" s="13"/>
      <c r="JY483" s="13"/>
      <c r="JZ483" s="13"/>
      <c r="KA483" s="13"/>
      <c r="KB483" s="13"/>
      <c r="KC483" s="13"/>
      <c r="KD483" s="13"/>
      <c r="KE483" s="13"/>
      <c r="KF483" s="13"/>
      <c r="KG483" s="13"/>
      <c r="KH483" s="13"/>
      <c r="KI483" s="13"/>
      <c r="KJ483" s="13"/>
      <c r="KK483" s="13"/>
      <c r="KL483" s="13"/>
      <c r="KM483" s="13"/>
      <c r="KN483" s="13"/>
      <c r="KO483" s="13"/>
      <c r="KP483" s="13"/>
      <c r="KQ483" s="13"/>
      <c r="KR483" s="13"/>
      <c r="KS483" s="13"/>
      <c r="KT483" s="13"/>
      <c r="KU483" s="13"/>
      <c r="KV483" s="13"/>
      <c r="KW483" s="13"/>
      <c r="KX483" s="13"/>
      <c r="KY483" s="13"/>
      <c r="KZ483" s="13"/>
      <c r="LA483" s="13"/>
      <c r="LB483" s="13"/>
      <c r="LC483" s="13"/>
      <c r="LD483" s="13"/>
      <c r="LE483" s="13"/>
      <c r="LF483" s="13"/>
      <c r="LG483" s="13"/>
      <c r="LH483" s="13"/>
      <c r="LI483" s="13"/>
      <c r="LJ483" s="13"/>
      <c r="LK483" s="13"/>
      <c r="LL483" s="13"/>
      <c r="LM483" s="13"/>
      <c r="LN483" s="13"/>
      <c r="LO483" s="13"/>
      <c r="LP483" s="13"/>
      <c r="LQ483" s="13"/>
      <c r="LR483" s="13"/>
      <c r="LS483" s="13"/>
      <c r="LT483" s="13"/>
      <c r="LU483" s="13"/>
      <c r="LV483" s="13"/>
      <c r="LW483" s="13"/>
      <c r="LX483" s="13"/>
      <c r="LY483" s="13"/>
      <c r="LZ483" s="13"/>
      <c r="MA483" s="13"/>
      <c r="MB483" s="13"/>
      <c r="MC483" s="13"/>
      <c r="MD483" s="13"/>
      <c r="ME483" s="13"/>
      <c r="MF483" s="13"/>
      <c r="MG483" s="13"/>
      <c r="MH483" s="13"/>
      <c r="MI483" s="13"/>
      <c r="MJ483" s="13"/>
      <c r="MK483" s="13"/>
      <c r="ML483" s="13"/>
      <c r="MM483" s="13"/>
      <c r="MN483" s="13"/>
      <c r="MO483" s="13"/>
      <c r="MP483" s="13"/>
      <c r="MQ483" s="13"/>
      <c r="MR483" s="13"/>
      <c r="MS483" s="13"/>
      <c r="MT483" s="13"/>
      <c r="MU483" s="13"/>
      <c r="MV483" s="13"/>
      <c r="MW483" s="13"/>
      <c r="MX483" s="13"/>
      <c r="MY483" s="13"/>
      <c r="MZ483" s="13"/>
      <c r="NA483" s="13"/>
      <c r="NB483" s="13"/>
      <c r="NC483" s="13"/>
      <c r="ND483" s="13"/>
      <c r="NE483" s="13"/>
      <c r="NF483" s="13"/>
      <c r="NG483" s="13"/>
      <c r="NH483" s="13"/>
      <c r="NI483" s="13"/>
      <c r="NJ483" s="13"/>
      <c r="NK483" s="13"/>
      <c r="NL483" s="13"/>
      <c r="NM483" s="13"/>
      <c r="NN483" s="13"/>
      <c r="NO483" s="13"/>
      <c r="NP483" s="13"/>
      <c r="NQ483" s="13"/>
      <c r="NR483" s="13"/>
      <c r="NS483" s="13"/>
      <c r="NT483" s="13"/>
      <c r="NU483" s="13"/>
      <c r="NV483" s="13"/>
      <c r="NW483" s="13"/>
      <c r="NX483" s="13"/>
      <c r="NY483" s="13"/>
      <c r="NZ483" s="13"/>
      <c r="OA483" s="13"/>
      <c r="OB483" s="13"/>
      <c r="OC483" s="13"/>
      <c r="OD483" s="13"/>
      <c r="OE483" s="13"/>
      <c r="OF483" s="13"/>
      <c r="OG483" s="13"/>
      <c r="OH483" s="13"/>
      <c r="OI483" s="13"/>
      <c r="OJ483" s="13"/>
      <c r="OK483" s="13"/>
      <c r="OL483" s="13"/>
      <c r="OM483" s="13"/>
      <c r="ON483" s="13"/>
      <c r="OO483" s="13"/>
      <c r="OP483" s="13"/>
      <c r="OQ483" s="13"/>
      <c r="OR483" s="13"/>
      <c r="OS483" s="13"/>
      <c r="OT483" s="13"/>
      <c r="OU483" s="13"/>
      <c r="OV483" s="13"/>
      <c r="OW483" s="13"/>
      <c r="OX483" s="13"/>
      <c r="OY483" s="13"/>
      <c r="OZ483" s="13"/>
      <c r="PA483" s="13"/>
      <c r="PB483" s="13"/>
      <c r="PC483" s="13"/>
      <c r="PD483" s="13"/>
      <c r="PE483" s="13"/>
      <c r="PF483" s="13"/>
      <c r="PG483" s="13"/>
      <c r="PH483" s="13"/>
      <c r="PI483" s="13"/>
      <c r="PJ483" s="13"/>
      <c r="PK483" s="13"/>
      <c r="PL483" s="13"/>
      <c r="PM483" s="13"/>
      <c r="PN483" s="13"/>
      <c r="PO483" s="13"/>
      <c r="PP483" s="13"/>
      <c r="PQ483" s="13"/>
      <c r="PR483" s="13"/>
      <c r="PS483" s="13"/>
      <c r="PT483" s="13"/>
      <c r="PU483" s="13"/>
      <c r="PV483" s="13"/>
      <c r="PW483" s="13"/>
      <c r="PX483" s="13"/>
      <c r="PY483" s="13"/>
      <c r="PZ483" s="13"/>
      <c r="QA483" s="13"/>
      <c r="QB483" s="13"/>
      <c r="QC483" s="13"/>
      <c r="QD483" s="13"/>
      <c r="QE483" s="13"/>
      <c r="QF483" s="13"/>
    </row>
    <row r="484" spans="8:448"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103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13"/>
      <c r="AZ484" s="13"/>
      <c r="BD484" s="157"/>
      <c r="BE484" s="158"/>
      <c r="BF484" s="76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  <c r="IN484" s="13"/>
      <c r="IO484" s="13"/>
      <c r="IP484" s="13"/>
      <c r="IQ484" s="13"/>
      <c r="IR484" s="13"/>
      <c r="IS484" s="13"/>
      <c r="IT484" s="13"/>
      <c r="IU484" s="13"/>
      <c r="IV484" s="13"/>
      <c r="IW484" s="13"/>
      <c r="IX484" s="13"/>
      <c r="IY484" s="13"/>
      <c r="IZ484" s="13"/>
      <c r="JA484" s="13"/>
      <c r="JB484" s="13"/>
      <c r="JC484" s="13"/>
      <c r="JD484" s="13"/>
      <c r="JE484" s="13"/>
      <c r="JF484" s="13"/>
      <c r="JG484" s="13"/>
      <c r="JH484" s="13"/>
      <c r="JI484" s="13"/>
      <c r="JJ484" s="13"/>
      <c r="JK484" s="13"/>
      <c r="JL484" s="13"/>
      <c r="JM484" s="13"/>
      <c r="JN484" s="13"/>
      <c r="JO484" s="13"/>
      <c r="JP484" s="13"/>
      <c r="JQ484" s="13"/>
      <c r="JR484" s="13"/>
      <c r="JS484" s="13"/>
      <c r="JT484" s="13"/>
      <c r="JU484" s="13"/>
      <c r="JV484" s="13"/>
      <c r="JW484" s="13"/>
      <c r="JX484" s="13"/>
      <c r="JY484" s="13"/>
      <c r="JZ484" s="13"/>
      <c r="KA484" s="13"/>
      <c r="KB484" s="13"/>
      <c r="KC484" s="13"/>
      <c r="KD484" s="13"/>
      <c r="KE484" s="13"/>
      <c r="KF484" s="13"/>
      <c r="KG484" s="13"/>
      <c r="KH484" s="13"/>
      <c r="KI484" s="13"/>
      <c r="KJ484" s="13"/>
      <c r="KK484" s="13"/>
      <c r="KL484" s="13"/>
      <c r="KM484" s="13"/>
      <c r="KN484" s="13"/>
      <c r="KO484" s="13"/>
      <c r="KP484" s="13"/>
      <c r="KQ484" s="13"/>
      <c r="KR484" s="13"/>
      <c r="KS484" s="13"/>
      <c r="KT484" s="13"/>
      <c r="KU484" s="13"/>
      <c r="KV484" s="13"/>
      <c r="KW484" s="13"/>
      <c r="KX484" s="13"/>
      <c r="KY484" s="13"/>
      <c r="KZ484" s="13"/>
      <c r="LA484" s="13"/>
      <c r="LB484" s="13"/>
      <c r="LC484" s="13"/>
      <c r="LD484" s="13"/>
      <c r="LE484" s="13"/>
      <c r="LF484" s="13"/>
      <c r="LG484" s="13"/>
      <c r="LH484" s="13"/>
      <c r="LI484" s="13"/>
      <c r="LJ484" s="13"/>
      <c r="LK484" s="13"/>
      <c r="LL484" s="13"/>
      <c r="LM484" s="13"/>
      <c r="LN484" s="13"/>
      <c r="LO484" s="13"/>
      <c r="LP484" s="13"/>
      <c r="LQ484" s="13"/>
      <c r="LR484" s="13"/>
      <c r="LS484" s="13"/>
      <c r="LT484" s="13"/>
      <c r="LU484" s="13"/>
      <c r="LV484" s="13"/>
      <c r="LW484" s="13"/>
      <c r="LX484" s="13"/>
      <c r="LY484" s="13"/>
      <c r="LZ484" s="13"/>
      <c r="MA484" s="13"/>
      <c r="MB484" s="13"/>
      <c r="MC484" s="13"/>
      <c r="MD484" s="13"/>
      <c r="ME484" s="13"/>
      <c r="MF484" s="13"/>
      <c r="MG484" s="13"/>
      <c r="MH484" s="13"/>
      <c r="MI484" s="13"/>
      <c r="MJ484" s="13"/>
      <c r="MK484" s="13"/>
      <c r="ML484" s="13"/>
      <c r="MM484" s="13"/>
      <c r="MN484" s="13"/>
      <c r="MO484" s="13"/>
      <c r="MP484" s="13"/>
      <c r="MQ484" s="13"/>
      <c r="MR484" s="13"/>
      <c r="MS484" s="13"/>
      <c r="MT484" s="13"/>
      <c r="MU484" s="13"/>
      <c r="MV484" s="13"/>
      <c r="MW484" s="13"/>
      <c r="MX484" s="13"/>
      <c r="MY484" s="13"/>
      <c r="MZ484" s="13"/>
      <c r="NA484" s="13"/>
      <c r="NB484" s="13"/>
      <c r="NC484" s="13"/>
      <c r="ND484" s="13"/>
      <c r="NE484" s="13"/>
      <c r="NF484" s="13"/>
      <c r="NG484" s="13"/>
      <c r="NH484" s="13"/>
      <c r="NI484" s="13"/>
      <c r="NJ484" s="13"/>
      <c r="NK484" s="13"/>
      <c r="NL484" s="13"/>
      <c r="NM484" s="13"/>
      <c r="NN484" s="13"/>
      <c r="NO484" s="13"/>
      <c r="NP484" s="13"/>
      <c r="NQ484" s="13"/>
      <c r="NR484" s="13"/>
      <c r="NS484" s="13"/>
      <c r="NT484" s="13"/>
      <c r="NU484" s="13"/>
      <c r="NV484" s="13"/>
      <c r="NW484" s="13"/>
      <c r="NX484" s="13"/>
      <c r="NY484" s="13"/>
      <c r="NZ484" s="13"/>
      <c r="OA484" s="13"/>
      <c r="OB484" s="13"/>
      <c r="OC484" s="13"/>
      <c r="OD484" s="13"/>
      <c r="OE484" s="13"/>
      <c r="OF484" s="13"/>
      <c r="OG484" s="13"/>
      <c r="OH484" s="13"/>
      <c r="OI484" s="13"/>
      <c r="OJ484" s="13"/>
      <c r="OK484" s="13"/>
      <c r="OL484" s="13"/>
      <c r="OM484" s="13"/>
      <c r="ON484" s="13"/>
      <c r="OO484" s="13"/>
      <c r="OP484" s="13"/>
      <c r="OQ484" s="13"/>
      <c r="OR484" s="13"/>
      <c r="OS484" s="13"/>
      <c r="OT484" s="13"/>
      <c r="OU484" s="13"/>
      <c r="OV484" s="13"/>
      <c r="OW484" s="13"/>
      <c r="OX484" s="13"/>
      <c r="OY484" s="13"/>
      <c r="OZ484" s="13"/>
      <c r="PA484" s="13"/>
      <c r="PB484" s="13"/>
      <c r="PC484" s="13"/>
      <c r="PD484" s="13"/>
      <c r="PE484" s="13"/>
      <c r="PF484" s="13"/>
      <c r="PG484" s="13"/>
      <c r="PH484" s="13"/>
      <c r="PI484" s="13"/>
      <c r="PJ484" s="13"/>
      <c r="PK484" s="13"/>
      <c r="PL484" s="13"/>
      <c r="PM484" s="13"/>
      <c r="PN484" s="13"/>
      <c r="PO484" s="13"/>
      <c r="PP484" s="13"/>
      <c r="PQ484" s="13"/>
      <c r="PR484" s="13"/>
      <c r="PS484" s="13"/>
      <c r="PT484" s="13"/>
      <c r="PU484" s="13"/>
      <c r="PV484" s="13"/>
      <c r="PW484" s="13"/>
      <c r="PX484" s="13"/>
      <c r="PY484" s="13"/>
      <c r="PZ484" s="13"/>
      <c r="QA484" s="13"/>
      <c r="QB484" s="13"/>
      <c r="QC484" s="13"/>
      <c r="QD484" s="13"/>
      <c r="QE484" s="13"/>
      <c r="QF484" s="13"/>
    </row>
    <row r="485" spans="8:448"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103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13"/>
      <c r="AZ485" s="13"/>
      <c r="BD485" s="157"/>
      <c r="BE485" s="158"/>
      <c r="BF485" s="76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  <c r="IN485" s="13"/>
      <c r="IO485" s="13"/>
      <c r="IP485" s="13"/>
      <c r="IQ485" s="13"/>
      <c r="IR485" s="13"/>
      <c r="IS485" s="13"/>
      <c r="IT485" s="13"/>
      <c r="IU485" s="13"/>
      <c r="IV485" s="13"/>
      <c r="IW485" s="13"/>
      <c r="IX485" s="13"/>
      <c r="IY485" s="13"/>
      <c r="IZ485" s="13"/>
      <c r="JA485" s="13"/>
      <c r="JB485" s="13"/>
      <c r="JC485" s="13"/>
      <c r="JD485" s="13"/>
      <c r="JE485" s="13"/>
      <c r="JF485" s="13"/>
      <c r="JG485" s="13"/>
      <c r="JH485" s="13"/>
      <c r="JI485" s="13"/>
      <c r="JJ485" s="13"/>
      <c r="JK485" s="13"/>
      <c r="JL485" s="13"/>
      <c r="JM485" s="13"/>
      <c r="JN485" s="13"/>
      <c r="JO485" s="13"/>
      <c r="JP485" s="13"/>
      <c r="JQ485" s="13"/>
      <c r="JR485" s="13"/>
      <c r="JS485" s="13"/>
      <c r="JT485" s="13"/>
      <c r="JU485" s="13"/>
      <c r="JV485" s="13"/>
      <c r="JW485" s="13"/>
      <c r="JX485" s="13"/>
      <c r="JY485" s="13"/>
      <c r="JZ485" s="13"/>
      <c r="KA485" s="13"/>
      <c r="KB485" s="13"/>
      <c r="KC485" s="13"/>
      <c r="KD485" s="13"/>
      <c r="KE485" s="13"/>
      <c r="KF485" s="13"/>
      <c r="KG485" s="13"/>
      <c r="KH485" s="13"/>
      <c r="KI485" s="13"/>
      <c r="KJ485" s="13"/>
      <c r="KK485" s="13"/>
      <c r="KL485" s="13"/>
      <c r="KM485" s="13"/>
      <c r="KN485" s="13"/>
      <c r="KO485" s="13"/>
      <c r="KP485" s="13"/>
      <c r="KQ485" s="13"/>
      <c r="KR485" s="13"/>
      <c r="KS485" s="13"/>
      <c r="KT485" s="13"/>
      <c r="KU485" s="13"/>
      <c r="KV485" s="13"/>
      <c r="KW485" s="13"/>
      <c r="KX485" s="13"/>
      <c r="KY485" s="13"/>
      <c r="KZ485" s="13"/>
      <c r="LA485" s="13"/>
      <c r="LB485" s="13"/>
      <c r="LC485" s="13"/>
      <c r="LD485" s="13"/>
      <c r="LE485" s="13"/>
      <c r="LF485" s="13"/>
      <c r="LG485" s="13"/>
      <c r="LH485" s="13"/>
      <c r="LI485" s="13"/>
      <c r="LJ485" s="13"/>
      <c r="LK485" s="13"/>
      <c r="LL485" s="13"/>
      <c r="LM485" s="13"/>
      <c r="LN485" s="13"/>
      <c r="LO485" s="13"/>
      <c r="LP485" s="13"/>
      <c r="LQ485" s="13"/>
      <c r="LR485" s="13"/>
      <c r="LS485" s="13"/>
      <c r="LT485" s="13"/>
      <c r="LU485" s="13"/>
      <c r="LV485" s="13"/>
      <c r="LW485" s="13"/>
      <c r="LX485" s="13"/>
      <c r="LY485" s="13"/>
      <c r="LZ485" s="13"/>
      <c r="MA485" s="13"/>
      <c r="MB485" s="13"/>
      <c r="MC485" s="13"/>
      <c r="MD485" s="13"/>
      <c r="ME485" s="13"/>
      <c r="MF485" s="13"/>
      <c r="MG485" s="13"/>
      <c r="MH485" s="13"/>
      <c r="MI485" s="13"/>
      <c r="MJ485" s="13"/>
      <c r="MK485" s="13"/>
      <c r="ML485" s="13"/>
      <c r="MM485" s="13"/>
      <c r="MN485" s="13"/>
      <c r="MO485" s="13"/>
      <c r="MP485" s="13"/>
      <c r="MQ485" s="13"/>
      <c r="MR485" s="13"/>
      <c r="MS485" s="13"/>
      <c r="MT485" s="13"/>
      <c r="MU485" s="13"/>
      <c r="MV485" s="13"/>
      <c r="MW485" s="13"/>
      <c r="MX485" s="13"/>
      <c r="MY485" s="13"/>
      <c r="MZ485" s="13"/>
      <c r="NA485" s="13"/>
      <c r="NB485" s="13"/>
      <c r="NC485" s="13"/>
      <c r="ND485" s="13"/>
      <c r="NE485" s="13"/>
      <c r="NF485" s="13"/>
      <c r="NG485" s="13"/>
      <c r="NH485" s="13"/>
      <c r="NI485" s="13"/>
      <c r="NJ485" s="13"/>
      <c r="NK485" s="13"/>
      <c r="NL485" s="13"/>
      <c r="NM485" s="13"/>
      <c r="NN485" s="13"/>
      <c r="NO485" s="13"/>
      <c r="NP485" s="13"/>
      <c r="NQ485" s="13"/>
      <c r="NR485" s="13"/>
      <c r="NS485" s="13"/>
      <c r="NT485" s="13"/>
      <c r="NU485" s="13"/>
      <c r="NV485" s="13"/>
      <c r="NW485" s="13"/>
      <c r="NX485" s="13"/>
      <c r="NY485" s="13"/>
      <c r="NZ485" s="13"/>
      <c r="OA485" s="13"/>
      <c r="OB485" s="13"/>
      <c r="OC485" s="13"/>
      <c r="OD485" s="13"/>
      <c r="OE485" s="13"/>
      <c r="OF485" s="13"/>
      <c r="OG485" s="13"/>
      <c r="OH485" s="13"/>
      <c r="OI485" s="13"/>
      <c r="OJ485" s="13"/>
      <c r="OK485" s="13"/>
      <c r="OL485" s="13"/>
      <c r="OM485" s="13"/>
      <c r="ON485" s="13"/>
      <c r="OO485" s="13"/>
      <c r="OP485" s="13"/>
      <c r="OQ485" s="13"/>
      <c r="OR485" s="13"/>
      <c r="OS485" s="13"/>
      <c r="OT485" s="13"/>
      <c r="OU485" s="13"/>
      <c r="OV485" s="13"/>
      <c r="OW485" s="13"/>
      <c r="OX485" s="13"/>
      <c r="OY485" s="13"/>
      <c r="OZ485" s="13"/>
      <c r="PA485" s="13"/>
      <c r="PB485" s="13"/>
      <c r="PC485" s="13"/>
      <c r="PD485" s="13"/>
      <c r="PE485" s="13"/>
      <c r="PF485" s="13"/>
      <c r="PG485" s="13"/>
      <c r="PH485" s="13"/>
      <c r="PI485" s="13"/>
      <c r="PJ485" s="13"/>
      <c r="PK485" s="13"/>
      <c r="PL485" s="13"/>
      <c r="PM485" s="13"/>
      <c r="PN485" s="13"/>
      <c r="PO485" s="13"/>
      <c r="PP485" s="13"/>
      <c r="PQ485" s="13"/>
      <c r="PR485" s="13"/>
      <c r="PS485" s="13"/>
      <c r="PT485" s="13"/>
      <c r="PU485" s="13"/>
      <c r="PV485" s="13"/>
      <c r="PW485" s="13"/>
      <c r="PX485" s="13"/>
      <c r="PY485" s="13"/>
      <c r="PZ485" s="13"/>
      <c r="QA485" s="13"/>
      <c r="QB485" s="13"/>
      <c r="QC485" s="13"/>
      <c r="QD485" s="13"/>
      <c r="QE485" s="13"/>
      <c r="QF485" s="13"/>
    </row>
    <row r="486" spans="8:448"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103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13"/>
      <c r="AZ486" s="13"/>
      <c r="BD486" s="157"/>
      <c r="BE486" s="158"/>
      <c r="BF486" s="76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  <c r="IN486" s="13"/>
      <c r="IO486" s="13"/>
      <c r="IP486" s="13"/>
      <c r="IQ486" s="13"/>
      <c r="IR486" s="13"/>
      <c r="IS486" s="13"/>
      <c r="IT486" s="13"/>
      <c r="IU486" s="13"/>
      <c r="IV486" s="13"/>
      <c r="IW486" s="13"/>
      <c r="IX486" s="13"/>
      <c r="IY486" s="13"/>
      <c r="IZ486" s="13"/>
      <c r="JA486" s="13"/>
      <c r="JB486" s="13"/>
      <c r="JC486" s="13"/>
      <c r="JD486" s="13"/>
      <c r="JE486" s="13"/>
      <c r="JF486" s="13"/>
      <c r="JG486" s="13"/>
      <c r="JH486" s="13"/>
      <c r="JI486" s="13"/>
      <c r="JJ486" s="13"/>
      <c r="JK486" s="13"/>
      <c r="JL486" s="13"/>
      <c r="JM486" s="13"/>
      <c r="JN486" s="13"/>
      <c r="JO486" s="13"/>
      <c r="JP486" s="13"/>
      <c r="JQ486" s="13"/>
      <c r="JR486" s="13"/>
      <c r="JS486" s="13"/>
      <c r="JT486" s="13"/>
      <c r="JU486" s="13"/>
      <c r="JV486" s="13"/>
      <c r="JW486" s="13"/>
      <c r="JX486" s="13"/>
      <c r="JY486" s="13"/>
      <c r="JZ486" s="13"/>
      <c r="KA486" s="13"/>
      <c r="KB486" s="13"/>
      <c r="KC486" s="13"/>
      <c r="KD486" s="13"/>
      <c r="KE486" s="13"/>
      <c r="KF486" s="13"/>
      <c r="KG486" s="13"/>
      <c r="KH486" s="13"/>
      <c r="KI486" s="13"/>
      <c r="KJ486" s="13"/>
      <c r="KK486" s="13"/>
      <c r="KL486" s="13"/>
      <c r="KM486" s="13"/>
      <c r="KN486" s="13"/>
      <c r="KO486" s="13"/>
      <c r="KP486" s="13"/>
      <c r="KQ486" s="13"/>
      <c r="KR486" s="13"/>
      <c r="KS486" s="13"/>
      <c r="KT486" s="13"/>
      <c r="KU486" s="13"/>
      <c r="KV486" s="13"/>
      <c r="KW486" s="13"/>
      <c r="KX486" s="13"/>
      <c r="KY486" s="13"/>
      <c r="KZ486" s="13"/>
      <c r="LA486" s="13"/>
      <c r="LB486" s="13"/>
      <c r="LC486" s="13"/>
      <c r="LD486" s="13"/>
      <c r="LE486" s="13"/>
      <c r="LF486" s="13"/>
      <c r="LG486" s="13"/>
      <c r="LH486" s="13"/>
      <c r="LI486" s="13"/>
      <c r="LJ486" s="13"/>
      <c r="LK486" s="13"/>
      <c r="LL486" s="13"/>
      <c r="LM486" s="13"/>
      <c r="LN486" s="13"/>
      <c r="LO486" s="13"/>
      <c r="LP486" s="13"/>
      <c r="LQ486" s="13"/>
      <c r="LR486" s="13"/>
      <c r="LS486" s="13"/>
      <c r="LT486" s="13"/>
      <c r="LU486" s="13"/>
      <c r="LV486" s="13"/>
      <c r="LW486" s="13"/>
      <c r="LX486" s="13"/>
      <c r="LY486" s="13"/>
      <c r="LZ486" s="13"/>
      <c r="MA486" s="13"/>
      <c r="MB486" s="13"/>
      <c r="MC486" s="13"/>
      <c r="MD486" s="13"/>
      <c r="ME486" s="13"/>
      <c r="MF486" s="13"/>
      <c r="MG486" s="13"/>
      <c r="MH486" s="13"/>
      <c r="MI486" s="13"/>
      <c r="MJ486" s="13"/>
      <c r="MK486" s="13"/>
      <c r="ML486" s="13"/>
      <c r="MM486" s="13"/>
      <c r="MN486" s="13"/>
      <c r="MO486" s="13"/>
      <c r="MP486" s="13"/>
      <c r="MQ486" s="13"/>
      <c r="MR486" s="13"/>
      <c r="MS486" s="13"/>
      <c r="MT486" s="13"/>
      <c r="MU486" s="13"/>
      <c r="MV486" s="13"/>
      <c r="MW486" s="13"/>
      <c r="MX486" s="13"/>
      <c r="MY486" s="13"/>
      <c r="MZ486" s="13"/>
      <c r="NA486" s="13"/>
      <c r="NB486" s="13"/>
      <c r="NC486" s="13"/>
      <c r="ND486" s="13"/>
      <c r="NE486" s="13"/>
      <c r="NF486" s="13"/>
      <c r="NG486" s="13"/>
      <c r="NH486" s="13"/>
      <c r="NI486" s="13"/>
      <c r="NJ486" s="13"/>
      <c r="NK486" s="13"/>
      <c r="NL486" s="13"/>
      <c r="NM486" s="13"/>
      <c r="NN486" s="13"/>
      <c r="NO486" s="13"/>
      <c r="NP486" s="13"/>
      <c r="NQ486" s="13"/>
      <c r="NR486" s="13"/>
      <c r="NS486" s="13"/>
      <c r="NT486" s="13"/>
      <c r="NU486" s="13"/>
      <c r="NV486" s="13"/>
      <c r="NW486" s="13"/>
      <c r="NX486" s="13"/>
      <c r="NY486" s="13"/>
      <c r="NZ486" s="13"/>
      <c r="OA486" s="13"/>
      <c r="OB486" s="13"/>
      <c r="OC486" s="13"/>
      <c r="OD486" s="13"/>
      <c r="OE486" s="13"/>
      <c r="OF486" s="13"/>
      <c r="OG486" s="13"/>
      <c r="OH486" s="13"/>
      <c r="OI486" s="13"/>
      <c r="OJ486" s="13"/>
      <c r="OK486" s="13"/>
      <c r="OL486" s="13"/>
      <c r="OM486" s="13"/>
      <c r="ON486" s="13"/>
      <c r="OO486" s="13"/>
      <c r="OP486" s="13"/>
      <c r="OQ486" s="13"/>
      <c r="OR486" s="13"/>
      <c r="OS486" s="13"/>
      <c r="OT486" s="13"/>
      <c r="OU486" s="13"/>
      <c r="OV486" s="13"/>
      <c r="OW486" s="13"/>
      <c r="OX486" s="13"/>
      <c r="OY486" s="13"/>
      <c r="OZ486" s="13"/>
      <c r="PA486" s="13"/>
      <c r="PB486" s="13"/>
      <c r="PC486" s="13"/>
      <c r="PD486" s="13"/>
      <c r="PE486" s="13"/>
      <c r="PF486" s="13"/>
      <c r="PG486" s="13"/>
      <c r="PH486" s="13"/>
      <c r="PI486" s="13"/>
      <c r="PJ486" s="13"/>
      <c r="PK486" s="13"/>
      <c r="PL486" s="13"/>
      <c r="PM486" s="13"/>
      <c r="PN486" s="13"/>
      <c r="PO486" s="13"/>
      <c r="PP486" s="13"/>
      <c r="PQ486" s="13"/>
      <c r="PR486" s="13"/>
      <c r="PS486" s="13"/>
      <c r="PT486" s="13"/>
      <c r="PU486" s="13"/>
      <c r="PV486" s="13"/>
      <c r="PW486" s="13"/>
      <c r="PX486" s="13"/>
      <c r="PY486" s="13"/>
      <c r="PZ486" s="13"/>
      <c r="QA486" s="13"/>
      <c r="QB486" s="13"/>
      <c r="QC486" s="13"/>
      <c r="QD486" s="13"/>
      <c r="QE486" s="13"/>
      <c r="QF486" s="13"/>
    </row>
    <row r="487" spans="8:448"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103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13"/>
      <c r="AZ487" s="13"/>
      <c r="BD487" s="157"/>
      <c r="BE487" s="158"/>
      <c r="BF487" s="76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  <c r="IW487" s="13"/>
      <c r="IX487" s="13"/>
      <c r="IY487" s="13"/>
      <c r="IZ487" s="13"/>
      <c r="JA487" s="13"/>
      <c r="JB487" s="13"/>
      <c r="JC487" s="13"/>
      <c r="JD487" s="13"/>
      <c r="JE487" s="13"/>
      <c r="JF487" s="13"/>
      <c r="JG487" s="13"/>
      <c r="JH487" s="13"/>
      <c r="JI487" s="13"/>
      <c r="JJ487" s="13"/>
      <c r="JK487" s="13"/>
      <c r="JL487" s="13"/>
      <c r="JM487" s="13"/>
      <c r="JN487" s="13"/>
      <c r="JO487" s="13"/>
      <c r="JP487" s="13"/>
      <c r="JQ487" s="13"/>
      <c r="JR487" s="13"/>
      <c r="JS487" s="13"/>
      <c r="JT487" s="13"/>
      <c r="JU487" s="13"/>
      <c r="JV487" s="13"/>
      <c r="JW487" s="13"/>
      <c r="JX487" s="13"/>
      <c r="JY487" s="13"/>
      <c r="JZ487" s="13"/>
      <c r="KA487" s="13"/>
      <c r="KB487" s="13"/>
      <c r="KC487" s="13"/>
      <c r="KD487" s="13"/>
      <c r="KE487" s="13"/>
      <c r="KF487" s="13"/>
      <c r="KG487" s="13"/>
      <c r="KH487" s="13"/>
      <c r="KI487" s="13"/>
      <c r="KJ487" s="13"/>
      <c r="KK487" s="13"/>
      <c r="KL487" s="13"/>
      <c r="KM487" s="13"/>
      <c r="KN487" s="13"/>
      <c r="KO487" s="13"/>
      <c r="KP487" s="13"/>
      <c r="KQ487" s="13"/>
      <c r="KR487" s="13"/>
      <c r="KS487" s="13"/>
      <c r="KT487" s="13"/>
      <c r="KU487" s="13"/>
      <c r="KV487" s="13"/>
      <c r="KW487" s="13"/>
      <c r="KX487" s="13"/>
      <c r="KY487" s="13"/>
      <c r="KZ487" s="13"/>
      <c r="LA487" s="13"/>
      <c r="LB487" s="13"/>
      <c r="LC487" s="13"/>
      <c r="LD487" s="13"/>
      <c r="LE487" s="13"/>
      <c r="LF487" s="13"/>
      <c r="LG487" s="13"/>
      <c r="LH487" s="13"/>
      <c r="LI487" s="13"/>
      <c r="LJ487" s="13"/>
      <c r="LK487" s="13"/>
      <c r="LL487" s="13"/>
      <c r="LM487" s="13"/>
      <c r="LN487" s="13"/>
      <c r="LO487" s="13"/>
      <c r="LP487" s="13"/>
      <c r="LQ487" s="13"/>
      <c r="LR487" s="13"/>
      <c r="LS487" s="13"/>
      <c r="LT487" s="13"/>
      <c r="LU487" s="13"/>
      <c r="LV487" s="13"/>
      <c r="LW487" s="13"/>
      <c r="LX487" s="13"/>
      <c r="LY487" s="13"/>
      <c r="LZ487" s="13"/>
      <c r="MA487" s="13"/>
      <c r="MB487" s="13"/>
      <c r="MC487" s="13"/>
      <c r="MD487" s="13"/>
      <c r="ME487" s="13"/>
      <c r="MF487" s="13"/>
      <c r="MG487" s="13"/>
      <c r="MH487" s="13"/>
      <c r="MI487" s="13"/>
      <c r="MJ487" s="13"/>
      <c r="MK487" s="13"/>
      <c r="ML487" s="13"/>
      <c r="MM487" s="13"/>
      <c r="MN487" s="13"/>
      <c r="MO487" s="13"/>
      <c r="MP487" s="13"/>
      <c r="MQ487" s="13"/>
      <c r="MR487" s="13"/>
      <c r="MS487" s="13"/>
      <c r="MT487" s="13"/>
      <c r="MU487" s="13"/>
      <c r="MV487" s="13"/>
      <c r="MW487" s="13"/>
      <c r="MX487" s="13"/>
      <c r="MY487" s="13"/>
      <c r="MZ487" s="13"/>
      <c r="NA487" s="13"/>
      <c r="NB487" s="13"/>
      <c r="NC487" s="13"/>
      <c r="ND487" s="13"/>
      <c r="NE487" s="13"/>
      <c r="NF487" s="13"/>
      <c r="NG487" s="13"/>
      <c r="NH487" s="13"/>
      <c r="NI487" s="13"/>
      <c r="NJ487" s="13"/>
      <c r="NK487" s="13"/>
      <c r="NL487" s="13"/>
      <c r="NM487" s="13"/>
      <c r="NN487" s="13"/>
      <c r="NO487" s="13"/>
      <c r="NP487" s="13"/>
      <c r="NQ487" s="13"/>
      <c r="NR487" s="13"/>
      <c r="NS487" s="13"/>
      <c r="NT487" s="13"/>
      <c r="NU487" s="13"/>
      <c r="NV487" s="13"/>
      <c r="NW487" s="13"/>
      <c r="NX487" s="13"/>
      <c r="NY487" s="13"/>
      <c r="NZ487" s="13"/>
      <c r="OA487" s="13"/>
      <c r="OB487" s="13"/>
      <c r="OC487" s="13"/>
      <c r="OD487" s="13"/>
      <c r="OE487" s="13"/>
      <c r="OF487" s="13"/>
      <c r="OG487" s="13"/>
      <c r="OH487" s="13"/>
      <c r="OI487" s="13"/>
      <c r="OJ487" s="13"/>
      <c r="OK487" s="13"/>
      <c r="OL487" s="13"/>
      <c r="OM487" s="13"/>
      <c r="ON487" s="13"/>
      <c r="OO487" s="13"/>
      <c r="OP487" s="13"/>
      <c r="OQ487" s="13"/>
      <c r="OR487" s="13"/>
      <c r="OS487" s="13"/>
      <c r="OT487" s="13"/>
      <c r="OU487" s="13"/>
      <c r="OV487" s="13"/>
      <c r="OW487" s="13"/>
      <c r="OX487" s="13"/>
      <c r="OY487" s="13"/>
      <c r="OZ487" s="13"/>
      <c r="PA487" s="13"/>
      <c r="PB487" s="13"/>
      <c r="PC487" s="13"/>
      <c r="PD487" s="13"/>
      <c r="PE487" s="13"/>
      <c r="PF487" s="13"/>
      <c r="PG487" s="13"/>
      <c r="PH487" s="13"/>
      <c r="PI487" s="13"/>
      <c r="PJ487" s="13"/>
      <c r="PK487" s="13"/>
      <c r="PL487" s="13"/>
      <c r="PM487" s="13"/>
      <c r="PN487" s="13"/>
      <c r="PO487" s="13"/>
      <c r="PP487" s="13"/>
      <c r="PQ487" s="13"/>
      <c r="PR487" s="13"/>
      <c r="PS487" s="13"/>
      <c r="PT487" s="13"/>
      <c r="PU487" s="13"/>
      <c r="PV487" s="13"/>
      <c r="PW487" s="13"/>
      <c r="PX487" s="13"/>
      <c r="PY487" s="13"/>
      <c r="PZ487" s="13"/>
      <c r="QA487" s="13"/>
      <c r="QB487" s="13"/>
      <c r="QC487" s="13"/>
      <c r="QD487" s="13"/>
      <c r="QE487" s="13"/>
      <c r="QF487" s="13"/>
    </row>
    <row r="488" spans="8:448"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103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13"/>
      <c r="AZ488" s="13"/>
      <c r="BD488" s="157"/>
      <c r="BE488" s="158"/>
      <c r="BF488" s="76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  <c r="IN488" s="13"/>
      <c r="IO488" s="13"/>
      <c r="IP488" s="13"/>
      <c r="IQ488" s="13"/>
      <c r="IR488" s="13"/>
      <c r="IS488" s="13"/>
      <c r="IT488" s="13"/>
      <c r="IU488" s="13"/>
      <c r="IV488" s="13"/>
      <c r="IW488" s="13"/>
      <c r="IX488" s="13"/>
      <c r="IY488" s="13"/>
      <c r="IZ488" s="13"/>
      <c r="JA488" s="13"/>
      <c r="JB488" s="13"/>
      <c r="JC488" s="13"/>
      <c r="JD488" s="13"/>
      <c r="JE488" s="13"/>
      <c r="JF488" s="13"/>
      <c r="JG488" s="13"/>
      <c r="JH488" s="13"/>
      <c r="JI488" s="13"/>
      <c r="JJ488" s="13"/>
      <c r="JK488" s="13"/>
      <c r="JL488" s="13"/>
      <c r="JM488" s="13"/>
      <c r="JN488" s="13"/>
      <c r="JO488" s="13"/>
      <c r="JP488" s="13"/>
      <c r="JQ488" s="13"/>
      <c r="JR488" s="13"/>
      <c r="JS488" s="13"/>
      <c r="JT488" s="13"/>
      <c r="JU488" s="13"/>
      <c r="JV488" s="13"/>
      <c r="JW488" s="13"/>
      <c r="JX488" s="13"/>
      <c r="JY488" s="13"/>
      <c r="JZ488" s="13"/>
      <c r="KA488" s="13"/>
      <c r="KB488" s="13"/>
      <c r="KC488" s="13"/>
      <c r="KD488" s="13"/>
      <c r="KE488" s="13"/>
      <c r="KF488" s="13"/>
      <c r="KG488" s="13"/>
      <c r="KH488" s="13"/>
      <c r="KI488" s="13"/>
      <c r="KJ488" s="13"/>
      <c r="KK488" s="13"/>
      <c r="KL488" s="13"/>
      <c r="KM488" s="13"/>
      <c r="KN488" s="13"/>
      <c r="KO488" s="13"/>
      <c r="KP488" s="13"/>
      <c r="KQ488" s="13"/>
      <c r="KR488" s="13"/>
      <c r="KS488" s="13"/>
      <c r="KT488" s="13"/>
      <c r="KU488" s="13"/>
      <c r="KV488" s="13"/>
      <c r="KW488" s="13"/>
      <c r="KX488" s="13"/>
      <c r="KY488" s="13"/>
      <c r="KZ488" s="13"/>
      <c r="LA488" s="13"/>
      <c r="LB488" s="13"/>
      <c r="LC488" s="13"/>
      <c r="LD488" s="13"/>
      <c r="LE488" s="13"/>
      <c r="LF488" s="13"/>
      <c r="LG488" s="13"/>
      <c r="LH488" s="13"/>
      <c r="LI488" s="13"/>
      <c r="LJ488" s="13"/>
      <c r="LK488" s="13"/>
      <c r="LL488" s="13"/>
      <c r="LM488" s="13"/>
      <c r="LN488" s="13"/>
      <c r="LO488" s="13"/>
      <c r="LP488" s="13"/>
      <c r="LQ488" s="13"/>
      <c r="LR488" s="13"/>
      <c r="LS488" s="13"/>
      <c r="LT488" s="13"/>
      <c r="LU488" s="13"/>
      <c r="LV488" s="13"/>
      <c r="LW488" s="13"/>
      <c r="LX488" s="13"/>
      <c r="LY488" s="13"/>
      <c r="LZ488" s="13"/>
      <c r="MA488" s="13"/>
      <c r="MB488" s="13"/>
      <c r="MC488" s="13"/>
      <c r="MD488" s="13"/>
      <c r="ME488" s="13"/>
      <c r="MF488" s="13"/>
      <c r="MG488" s="13"/>
      <c r="MH488" s="13"/>
      <c r="MI488" s="13"/>
      <c r="MJ488" s="13"/>
      <c r="MK488" s="13"/>
      <c r="ML488" s="13"/>
      <c r="MM488" s="13"/>
      <c r="MN488" s="13"/>
      <c r="MO488" s="13"/>
      <c r="MP488" s="13"/>
      <c r="MQ488" s="13"/>
      <c r="MR488" s="13"/>
      <c r="MS488" s="13"/>
      <c r="MT488" s="13"/>
      <c r="MU488" s="13"/>
      <c r="MV488" s="13"/>
      <c r="MW488" s="13"/>
      <c r="MX488" s="13"/>
      <c r="MY488" s="13"/>
      <c r="MZ488" s="13"/>
      <c r="NA488" s="13"/>
      <c r="NB488" s="13"/>
      <c r="NC488" s="13"/>
      <c r="ND488" s="13"/>
      <c r="NE488" s="13"/>
      <c r="NF488" s="13"/>
      <c r="NG488" s="13"/>
      <c r="NH488" s="13"/>
      <c r="NI488" s="13"/>
      <c r="NJ488" s="13"/>
      <c r="NK488" s="13"/>
      <c r="NL488" s="13"/>
      <c r="NM488" s="13"/>
      <c r="NN488" s="13"/>
      <c r="NO488" s="13"/>
      <c r="NP488" s="13"/>
      <c r="NQ488" s="13"/>
      <c r="NR488" s="13"/>
      <c r="NS488" s="13"/>
      <c r="NT488" s="13"/>
      <c r="NU488" s="13"/>
      <c r="NV488" s="13"/>
      <c r="NW488" s="13"/>
      <c r="NX488" s="13"/>
      <c r="NY488" s="13"/>
      <c r="NZ488" s="13"/>
      <c r="OA488" s="13"/>
      <c r="OB488" s="13"/>
      <c r="OC488" s="13"/>
      <c r="OD488" s="13"/>
      <c r="OE488" s="13"/>
      <c r="OF488" s="13"/>
      <c r="OG488" s="13"/>
      <c r="OH488" s="13"/>
      <c r="OI488" s="13"/>
      <c r="OJ488" s="13"/>
      <c r="OK488" s="13"/>
      <c r="OL488" s="13"/>
      <c r="OM488" s="13"/>
      <c r="ON488" s="13"/>
      <c r="OO488" s="13"/>
      <c r="OP488" s="13"/>
      <c r="OQ488" s="13"/>
      <c r="OR488" s="13"/>
      <c r="OS488" s="13"/>
      <c r="OT488" s="13"/>
      <c r="OU488" s="13"/>
      <c r="OV488" s="13"/>
      <c r="OW488" s="13"/>
      <c r="OX488" s="13"/>
      <c r="OY488" s="13"/>
      <c r="OZ488" s="13"/>
      <c r="PA488" s="13"/>
      <c r="PB488" s="13"/>
      <c r="PC488" s="13"/>
      <c r="PD488" s="13"/>
      <c r="PE488" s="13"/>
      <c r="PF488" s="13"/>
      <c r="PG488" s="13"/>
      <c r="PH488" s="13"/>
      <c r="PI488" s="13"/>
      <c r="PJ488" s="13"/>
      <c r="PK488" s="13"/>
      <c r="PL488" s="13"/>
      <c r="PM488" s="13"/>
      <c r="PN488" s="13"/>
      <c r="PO488" s="13"/>
      <c r="PP488" s="13"/>
      <c r="PQ488" s="13"/>
      <c r="PR488" s="13"/>
      <c r="PS488" s="13"/>
      <c r="PT488" s="13"/>
      <c r="PU488" s="13"/>
      <c r="PV488" s="13"/>
      <c r="PW488" s="13"/>
      <c r="PX488" s="13"/>
      <c r="PY488" s="13"/>
      <c r="PZ488" s="13"/>
      <c r="QA488" s="13"/>
      <c r="QB488" s="13"/>
      <c r="QC488" s="13"/>
      <c r="QD488" s="13"/>
      <c r="QE488" s="13"/>
      <c r="QF488" s="13"/>
    </row>
    <row r="489" spans="8:448"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103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13"/>
      <c r="AZ489" s="13"/>
      <c r="BD489" s="157"/>
      <c r="BE489" s="158"/>
      <c r="BF489" s="76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  <c r="IV489" s="13"/>
      <c r="IW489" s="13"/>
      <c r="IX489" s="13"/>
      <c r="IY489" s="13"/>
      <c r="IZ489" s="13"/>
      <c r="JA489" s="13"/>
      <c r="JB489" s="13"/>
      <c r="JC489" s="13"/>
      <c r="JD489" s="13"/>
      <c r="JE489" s="13"/>
      <c r="JF489" s="13"/>
      <c r="JG489" s="13"/>
      <c r="JH489" s="13"/>
      <c r="JI489" s="13"/>
      <c r="JJ489" s="13"/>
      <c r="JK489" s="13"/>
      <c r="JL489" s="13"/>
      <c r="JM489" s="13"/>
      <c r="JN489" s="13"/>
      <c r="JO489" s="13"/>
      <c r="JP489" s="13"/>
      <c r="JQ489" s="13"/>
      <c r="JR489" s="13"/>
      <c r="JS489" s="13"/>
      <c r="JT489" s="13"/>
      <c r="JU489" s="13"/>
      <c r="JV489" s="13"/>
      <c r="JW489" s="13"/>
      <c r="JX489" s="13"/>
      <c r="JY489" s="13"/>
      <c r="JZ489" s="13"/>
      <c r="KA489" s="13"/>
      <c r="KB489" s="13"/>
      <c r="KC489" s="13"/>
      <c r="KD489" s="13"/>
      <c r="KE489" s="13"/>
      <c r="KF489" s="13"/>
      <c r="KG489" s="13"/>
      <c r="KH489" s="13"/>
      <c r="KI489" s="13"/>
      <c r="KJ489" s="13"/>
      <c r="KK489" s="13"/>
      <c r="KL489" s="13"/>
      <c r="KM489" s="13"/>
      <c r="KN489" s="13"/>
      <c r="KO489" s="13"/>
      <c r="KP489" s="13"/>
      <c r="KQ489" s="13"/>
      <c r="KR489" s="13"/>
      <c r="KS489" s="13"/>
      <c r="KT489" s="13"/>
      <c r="KU489" s="13"/>
      <c r="KV489" s="13"/>
      <c r="KW489" s="13"/>
      <c r="KX489" s="13"/>
      <c r="KY489" s="13"/>
      <c r="KZ489" s="13"/>
      <c r="LA489" s="13"/>
      <c r="LB489" s="13"/>
      <c r="LC489" s="13"/>
      <c r="LD489" s="13"/>
      <c r="LE489" s="13"/>
      <c r="LF489" s="13"/>
      <c r="LG489" s="13"/>
      <c r="LH489" s="13"/>
      <c r="LI489" s="13"/>
      <c r="LJ489" s="13"/>
      <c r="LK489" s="13"/>
      <c r="LL489" s="13"/>
      <c r="LM489" s="13"/>
      <c r="LN489" s="13"/>
      <c r="LO489" s="13"/>
      <c r="LP489" s="13"/>
      <c r="LQ489" s="13"/>
      <c r="LR489" s="13"/>
      <c r="LS489" s="13"/>
      <c r="LT489" s="13"/>
      <c r="LU489" s="13"/>
      <c r="LV489" s="13"/>
      <c r="LW489" s="13"/>
      <c r="LX489" s="13"/>
      <c r="LY489" s="13"/>
      <c r="LZ489" s="13"/>
      <c r="MA489" s="13"/>
      <c r="MB489" s="13"/>
      <c r="MC489" s="13"/>
      <c r="MD489" s="13"/>
      <c r="ME489" s="13"/>
      <c r="MF489" s="13"/>
      <c r="MG489" s="13"/>
      <c r="MH489" s="13"/>
      <c r="MI489" s="13"/>
      <c r="MJ489" s="13"/>
      <c r="MK489" s="13"/>
      <c r="ML489" s="13"/>
      <c r="MM489" s="13"/>
      <c r="MN489" s="13"/>
      <c r="MO489" s="13"/>
      <c r="MP489" s="13"/>
      <c r="MQ489" s="13"/>
      <c r="MR489" s="13"/>
      <c r="MS489" s="13"/>
      <c r="MT489" s="13"/>
      <c r="MU489" s="13"/>
      <c r="MV489" s="13"/>
      <c r="MW489" s="13"/>
      <c r="MX489" s="13"/>
      <c r="MY489" s="13"/>
      <c r="MZ489" s="13"/>
      <c r="NA489" s="13"/>
      <c r="NB489" s="13"/>
      <c r="NC489" s="13"/>
      <c r="ND489" s="13"/>
      <c r="NE489" s="13"/>
      <c r="NF489" s="13"/>
      <c r="NG489" s="13"/>
      <c r="NH489" s="13"/>
      <c r="NI489" s="13"/>
      <c r="NJ489" s="13"/>
      <c r="NK489" s="13"/>
      <c r="NL489" s="13"/>
      <c r="NM489" s="13"/>
      <c r="NN489" s="13"/>
      <c r="NO489" s="13"/>
      <c r="NP489" s="13"/>
      <c r="NQ489" s="13"/>
      <c r="NR489" s="13"/>
      <c r="NS489" s="13"/>
      <c r="NT489" s="13"/>
      <c r="NU489" s="13"/>
      <c r="NV489" s="13"/>
      <c r="NW489" s="13"/>
      <c r="NX489" s="13"/>
      <c r="NY489" s="13"/>
      <c r="NZ489" s="13"/>
      <c r="OA489" s="13"/>
      <c r="OB489" s="13"/>
      <c r="OC489" s="13"/>
      <c r="OD489" s="13"/>
      <c r="OE489" s="13"/>
      <c r="OF489" s="13"/>
      <c r="OG489" s="13"/>
      <c r="OH489" s="13"/>
      <c r="OI489" s="13"/>
      <c r="OJ489" s="13"/>
      <c r="OK489" s="13"/>
      <c r="OL489" s="13"/>
      <c r="OM489" s="13"/>
      <c r="ON489" s="13"/>
      <c r="OO489" s="13"/>
      <c r="OP489" s="13"/>
      <c r="OQ489" s="13"/>
      <c r="OR489" s="13"/>
      <c r="OS489" s="13"/>
      <c r="OT489" s="13"/>
      <c r="OU489" s="13"/>
      <c r="OV489" s="13"/>
      <c r="OW489" s="13"/>
      <c r="OX489" s="13"/>
      <c r="OY489" s="13"/>
      <c r="OZ489" s="13"/>
      <c r="PA489" s="13"/>
      <c r="PB489" s="13"/>
      <c r="PC489" s="13"/>
      <c r="PD489" s="13"/>
      <c r="PE489" s="13"/>
      <c r="PF489" s="13"/>
      <c r="PG489" s="13"/>
      <c r="PH489" s="13"/>
      <c r="PI489" s="13"/>
      <c r="PJ489" s="13"/>
      <c r="PK489" s="13"/>
      <c r="PL489" s="13"/>
      <c r="PM489" s="13"/>
      <c r="PN489" s="13"/>
      <c r="PO489" s="13"/>
      <c r="PP489" s="13"/>
      <c r="PQ489" s="13"/>
      <c r="PR489" s="13"/>
      <c r="PS489" s="13"/>
      <c r="PT489" s="13"/>
      <c r="PU489" s="13"/>
      <c r="PV489" s="13"/>
      <c r="PW489" s="13"/>
      <c r="PX489" s="13"/>
      <c r="PY489" s="13"/>
      <c r="PZ489" s="13"/>
      <c r="QA489" s="13"/>
      <c r="QB489" s="13"/>
      <c r="QC489" s="13"/>
      <c r="QD489" s="13"/>
      <c r="QE489" s="13"/>
      <c r="QF489" s="13"/>
    </row>
    <row r="490" spans="8:448"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103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13"/>
      <c r="AZ490" s="13"/>
      <c r="BD490" s="157"/>
      <c r="BE490" s="158"/>
      <c r="BF490" s="76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  <c r="IV490" s="13"/>
      <c r="IW490" s="13"/>
      <c r="IX490" s="13"/>
      <c r="IY490" s="13"/>
      <c r="IZ490" s="13"/>
      <c r="JA490" s="13"/>
      <c r="JB490" s="13"/>
      <c r="JC490" s="13"/>
      <c r="JD490" s="13"/>
      <c r="JE490" s="13"/>
      <c r="JF490" s="13"/>
      <c r="JG490" s="13"/>
      <c r="JH490" s="13"/>
      <c r="JI490" s="13"/>
      <c r="JJ490" s="13"/>
      <c r="JK490" s="13"/>
      <c r="JL490" s="13"/>
      <c r="JM490" s="13"/>
      <c r="JN490" s="13"/>
      <c r="JO490" s="13"/>
      <c r="JP490" s="13"/>
      <c r="JQ490" s="13"/>
      <c r="JR490" s="13"/>
      <c r="JS490" s="13"/>
      <c r="JT490" s="13"/>
      <c r="JU490" s="13"/>
      <c r="JV490" s="13"/>
      <c r="JW490" s="13"/>
      <c r="JX490" s="13"/>
      <c r="JY490" s="13"/>
      <c r="JZ490" s="13"/>
      <c r="KA490" s="13"/>
      <c r="KB490" s="13"/>
      <c r="KC490" s="13"/>
      <c r="KD490" s="13"/>
      <c r="KE490" s="13"/>
      <c r="KF490" s="13"/>
      <c r="KG490" s="13"/>
      <c r="KH490" s="13"/>
      <c r="KI490" s="13"/>
      <c r="KJ490" s="13"/>
      <c r="KK490" s="13"/>
      <c r="KL490" s="13"/>
      <c r="KM490" s="13"/>
      <c r="KN490" s="13"/>
      <c r="KO490" s="13"/>
      <c r="KP490" s="13"/>
      <c r="KQ490" s="13"/>
      <c r="KR490" s="13"/>
      <c r="KS490" s="13"/>
      <c r="KT490" s="13"/>
      <c r="KU490" s="13"/>
      <c r="KV490" s="13"/>
      <c r="KW490" s="13"/>
      <c r="KX490" s="13"/>
      <c r="KY490" s="13"/>
      <c r="KZ490" s="13"/>
      <c r="LA490" s="13"/>
      <c r="LB490" s="13"/>
      <c r="LC490" s="13"/>
      <c r="LD490" s="13"/>
      <c r="LE490" s="13"/>
      <c r="LF490" s="13"/>
      <c r="LG490" s="13"/>
      <c r="LH490" s="13"/>
      <c r="LI490" s="13"/>
      <c r="LJ490" s="13"/>
      <c r="LK490" s="13"/>
      <c r="LL490" s="13"/>
      <c r="LM490" s="13"/>
      <c r="LN490" s="13"/>
      <c r="LO490" s="13"/>
      <c r="LP490" s="13"/>
      <c r="LQ490" s="13"/>
      <c r="LR490" s="13"/>
      <c r="LS490" s="13"/>
      <c r="LT490" s="13"/>
      <c r="LU490" s="13"/>
      <c r="LV490" s="13"/>
      <c r="LW490" s="13"/>
      <c r="LX490" s="13"/>
      <c r="LY490" s="13"/>
      <c r="LZ490" s="13"/>
      <c r="MA490" s="13"/>
      <c r="MB490" s="13"/>
      <c r="MC490" s="13"/>
      <c r="MD490" s="13"/>
      <c r="ME490" s="13"/>
      <c r="MF490" s="13"/>
      <c r="MG490" s="13"/>
      <c r="MH490" s="13"/>
      <c r="MI490" s="13"/>
      <c r="MJ490" s="13"/>
      <c r="MK490" s="13"/>
      <c r="ML490" s="13"/>
      <c r="MM490" s="13"/>
      <c r="MN490" s="13"/>
      <c r="MO490" s="13"/>
      <c r="MP490" s="13"/>
      <c r="MQ490" s="13"/>
      <c r="MR490" s="13"/>
      <c r="MS490" s="13"/>
      <c r="MT490" s="13"/>
      <c r="MU490" s="13"/>
      <c r="MV490" s="13"/>
      <c r="MW490" s="13"/>
      <c r="MX490" s="13"/>
      <c r="MY490" s="13"/>
      <c r="MZ490" s="13"/>
      <c r="NA490" s="13"/>
      <c r="NB490" s="13"/>
      <c r="NC490" s="13"/>
      <c r="ND490" s="13"/>
      <c r="NE490" s="13"/>
      <c r="NF490" s="13"/>
      <c r="NG490" s="13"/>
      <c r="NH490" s="13"/>
      <c r="NI490" s="13"/>
      <c r="NJ490" s="13"/>
      <c r="NK490" s="13"/>
      <c r="NL490" s="13"/>
      <c r="NM490" s="13"/>
      <c r="NN490" s="13"/>
      <c r="NO490" s="13"/>
      <c r="NP490" s="13"/>
      <c r="NQ490" s="13"/>
      <c r="NR490" s="13"/>
      <c r="NS490" s="13"/>
      <c r="NT490" s="13"/>
      <c r="NU490" s="13"/>
      <c r="NV490" s="13"/>
      <c r="NW490" s="13"/>
      <c r="NX490" s="13"/>
      <c r="NY490" s="13"/>
      <c r="NZ490" s="13"/>
      <c r="OA490" s="13"/>
      <c r="OB490" s="13"/>
      <c r="OC490" s="13"/>
      <c r="OD490" s="13"/>
      <c r="OE490" s="13"/>
      <c r="OF490" s="13"/>
      <c r="OG490" s="13"/>
      <c r="OH490" s="13"/>
      <c r="OI490" s="13"/>
      <c r="OJ490" s="13"/>
      <c r="OK490" s="13"/>
      <c r="OL490" s="13"/>
      <c r="OM490" s="13"/>
      <c r="ON490" s="13"/>
      <c r="OO490" s="13"/>
      <c r="OP490" s="13"/>
      <c r="OQ490" s="13"/>
      <c r="OR490" s="13"/>
      <c r="OS490" s="13"/>
      <c r="OT490" s="13"/>
      <c r="OU490" s="13"/>
      <c r="OV490" s="13"/>
      <c r="OW490" s="13"/>
      <c r="OX490" s="13"/>
      <c r="OY490" s="13"/>
      <c r="OZ490" s="13"/>
      <c r="PA490" s="13"/>
      <c r="PB490" s="13"/>
      <c r="PC490" s="13"/>
      <c r="PD490" s="13"/>
      <c r="PE490" s="13"/>
      <c r="PF490" s="13"/>
      <c r="PG490" s="13"/>
      <c r="PH490" s="13"/>
      <c r="PI490" s="13"/>
      <c r="PJ490" s="13"/>
      <c r="PK490" s="13"/>
      <c r="PL490" s="13"/>
      <c r="PM490" s="13"/>
      <c r="PN490" s="13"/>
      <c r="PO490" s="13"/>
      <c r="PP490" s="13"/>
      <c r="PQ490" s="13"/>
      <c r="PR490" s="13"/>
      <c r="PS490" s="13"/>
      <c r="PT490" s="13"/>
      <c r="PU490" s="13"/>
      <c r="PV490" s="13"/>
      <c r="PW490" s="13"/>
      <c r="PX490" s="13"/>
      <c r="PY490" s="13"/>
      <c r="PZ490" s="13"/>
      <c r="QA490" s="13"/>
      <c r="QB490" s="13"/>
      <c r="QC490" s="13"/>
      <c r="QD490" s="13"/>
      <c r="QE490" s="13"/>
      <c r="QF490" s="13"/>
    </row>
    <row r="491" spans="8:448"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103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13"/>
      <c r="AZ491" s="13"/>
      <c r="BD491" s="157"/>
      <c r="BE491" s="158"/>
      <c r="BF491" s="76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  <c r="IV491" s="13"/>
      <c r="IW491" s="13"/>
      <c r="IX491" s="13"/>
      <c r="IY491" s="13"/>
      <c r="IZ491" s="13"/>
      <c r="JA491" s="13"/>
      <c r="JB491" s="13"/>
      <c r="JC491" s="13"/>
      <c r="JD491" s="13"/>
      <c r="JE491" s="13"/>
      <c r="JF491" s="13"/>
      <c r="JG491" s="13"/>
      <c r="JH491" s="13"/>
      <c r="JI491" s="13"/>
      <c r="JJ491" s="13"/>
      <c r="JK491" s="13"/>
      <c r="JL491" s="13"/>
      <c r="JM491" s="13"/>
      <c r="JN491" s="13"/>
      <c r="JO491" s="13"/>
      <c r="JP491" s="13"/>
      <c r="JQ491" s="13"/>
      <c r="JR491" s="13"/>
      <c r="JS491" s="13"/>
      <c r="JT491" s="13"/>
      <c r="JU491" s="13"/>
      <c r="JV491" s="13"/>
      <c r="JW491" s="13"/>
      <c r="JX491" s="13"/>
      <c r="JY491" s="13"/>
      <c r="JZ491" s="13"/>
      <c r="KA491" s="13"/>
      <c r="KB491" s="13"/>
      <c r="KC491" s="13"/>
      <c r="KD491" s="13"/>
      <c r="KE491" s="13"/>
      <c r="KF491" s="13"/>
      <c r="KG491" s="13"/>
      <c r="KH491" s="13"/>
      <c r="KI491" s="13"/>
      <c r="KJ491" s="13"/>
      <c r="KK491" s="13"/>
      <c r="KL491" s="13"/>
      <c r="KM491" s="13"/>
      <c r="KN491" s="13"/>
      <c r="KO491" s="13"/>
      <c r="KP491" s="13"/>
      <c r="KQ491" s="13"/>
      <c r="KR491" s="13"/>
      <c r="KS491" s="13"/>
      <c r="KT491" s="13"/>
      <c r="KU491" s="13"/>
      <c r="KV491" s="13"/>
      <c r="KW491" s="13"/>
      <c r="KX491" s="13"/>
      <c r="KY491" s="13"/>
      <c r="KZ491" s="13"/>
      <c r="LA491" s="13"/>
      <c r="LB491" s="13"/>
      <c r="LC491" s="13"/>
      <c r="LD491" s="13"/>
      <c r="LE491" s="13"/>
      <c r="LF491" s="13"/>
      <c r="LG491" s="13"/>
      <c r="LH491" s="13"/>
      <c r="LI491" s="13"/>
      <c r="LJ491" s="13"/>
      <c r="LK491" s="13"/>
      <c r="LL491" s="13"/>
      <c r="LM491" s="13"/>
      <c r="LN491" s="13"/>
      <c r="LO491" s="13"/>
      <c r="LP491" s="13"/>
      <c r="LQ491" s="13"/>
      <c r="LR491" s="13"/>
      <c r="LS491" s="13"/>
      <c r="LT491" s="13"/>
      <c r="LU491" s="13"/>
      <c r="LV491" s="13"/>
      <c r="LW491" s="13"/>
      <c r="LX491" s="13"/>
      <c r="LY491" s="13"/>
      <c r="LZ491" s="13"/>
      <c r="MA491" s="13"/>
      <c r="MB491" s="13"/>
      <c r="MC491" s="13"/>
      <c r="MD491" s="13"/>
      <c r="ME491" s="13"/>
      <c r="MF491" s="13"/>
      <c r="MG491" s="13"/>
      <c r="MH491" s="13"/>
      <c r="MI491" s="13"/>
      <c r="MJ491" s="13"/>
      <c r="MK491" s="13"/>
      <c r="ML491" s="13"/>
      <c r="MM491" s="13"/>
      <c r="MN491" s="13"/>
      <c r="MO491" s="13"/>
      <c r="MP491" s="13"/>
      <c r="MQ491" s="13"/>
      <c r="MR491" s="13"/>
      <c r="MS491" s="13"/>
      <c r="MT491" s="13"/>
      <c r="MU491" s="13"/>
      <c r="MV491" s="13"/>
      <c r="MW491" s="13"/>
      <c r="MX491" s="13"/>
      <c r="MY491" s="13"/>
      <c r="MZ491" s="13"/>
      <c r="NA491" s="13"/>
      <c r="NB491" s="13"/>
      <c r="NC491" s="13"/>
      <c r="ND491" s="13"/>
      <c r="NE491" s="13"/>
      <c r="NF491" s="13"/>
      <c r="NG491" s="13"/>
      <c r="NH491" s="13"/>
      <c r="NI491" s="13"/>
      <c r="NJ491" s="13"/>
      <c r="NK491" s="13"/>
      <c r="NL491" s="13"/>
      <c r="NM491" s="13"/>
      <c r="NN491" s="13"/>
      <c r="NO491" s="13"/>
      <c r="NP491" s="13"/>
      <c r="NQ491" s="13"/>
      <c r="NR491" s="13"/>
      <c r="NS491" s="13"/>
      <c r="NT491" s="13"/>
      <c r="NU491" s="13"/>
      <c r="NV491" s="13"/>
      <c r="NW491" s="13"/>
      <c r="NX491" s="13"/>
      <c r="NY491" s="13"/>
      <c r="NZ491" s="13"/>
      <c r="OA491" s="13"/>
      <c r="OB491" s="13"/>
      <c r="OC491" s="13"/>
      <c r="OD491" s="13"/>
      <c r="OE491" s="13"/>
      <c r="OF491" s="13"/>
      <c r="OG491" s="13"/>
      <c r="OH491" s="13"/>
      <c r="OI491" s="13"/>
      <c r="OJ491" s="13"/>
      <c r="OK491" s="13"/>
      <c r="OL491" s="13"/>
      <c r="OM491" s="13"/>
      <c r="ON491" s="13"/>
      <c r="OO491" s="13"/>
      <c r="OP491" s="13"/>
      <c r="OQ491" s="13"/>
      <c r="OR491" s="13"/>
      <c r="OS491" s="13"/>
      <c r="OT491" s="13"/>
      <c r="OU491" s="13"/>
      <c r="OV491" s="13"/>
      <c r="OW491" s="13"/>
      <c r="OX491" s="13"/>
      <c r="OY491" s="13"/>
      <c r="OZ491" s="13"/>
      <c r="PA491" s="13"/>
      <c r="PB491" s="13"/>
      <c r="PC491" s="13"/>
      <c r="PD491" s="13"/>
      <c r="PE491" s="13"/>
      <c r="PF491" s="13"/>
      <c r="PG491" s="13"/>
      <c r="PH491" s="13"/>
      <c r="PI491" s="13"/>
      <c r="PJ491" s="13"/>
      <c r="PK491" s="13"/>
      <c r="PL491" s="13"/>
      <c r="PM491" s="13"/>
      <c r="PN491" s="13"/>
      <c r="PO491" s="13"/>
      <c r="PP491" s="13"/>
      <c r="PQ491" s="13"/>
      <c r="PR491" s="13"/>
      <c r="PS491" s="13"/>
      <c r="PT491" s="13"/>
      <c r="PU491" s="13"/>
      <c r="PV491" s="13"/>
      <c r="PW491" s="13"/>
      <c r="PX491" s="13"/>
      <c r="PY491" s="13"/>
      <c r="PZ491" s="13"/>
      <c r="QA491" s="13"/>
      <c r="QB491" s="13"/>
      <c r="QC491" s="13"/>
      <c r="QD491" s="13"/>
      <c r="QE491" s="13"/>
      <c r="QF491" s="13"/>
    </row>
    <row r="492" spans="8:448"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103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13"/>
      <c r="AZ492" s="13"/>
      <c r="BD492" s="157"/>
      <c r="BE492" s="158"/>
      <c r="BF492" s="76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  <c r="IN492" s="13"/>
      <c r="IO492" s="13"/>
      <c r="IP492" s="13"/>
      <c r="IQ492" s="13"/>
      <c r="IR492" s="13"/>
      <c r="IS492" s="13"/>
      <c r="IT492" s="13"/>
      <c r="IU492" s="13"/>
      <c r="IV492" s="13"/>
      <c r="IW492" s="13"/>
      <c r="IX492" s="13"/>
      <c r="IY492" s="13"/>
      <c r="IZ492" s="13"/>
      <c r="JA492" s="13"/>
      <c r="JB492" s="13"/>
      <c r="JC492" s="13"/>
      <c r="JD492" s="13"/>
      <c r="JE492" s="13"/>
      <c r="JF492" s="13"/>
      <c r="JG492" s="13"/>
      <c r="JH492" s="13"/>
      <c r="JI492" s="13"/>
      <c r="JJ492" s="13"/>
      <c r="JK492" s="13"/>
      <c r="JL492" s="13"/>
      <c r="JM492" s="13"/>
      <c r="JN492" s="13"/>
      <c r="JO492" s="13"/>
      <c r="JP492" s="13"/>
      <c r="JQ492" s="13"/>
      <c r="JR492" s="13"/>
      <c r="JS492" s="13"/>
      <c r="JT492" s="13"/>
      <c r="JU492" s="13"/>
      <c r="JV492" s="13"/>
      <c r="JW492" s="13"/>
      <c r="JX492" s="13"/>
      <c r="JY492" s="13"/>
      <c r="JZ492" s="13"/>
      <c r="KA492" s="13"/>
      <c r="KB492" s="13"/>
      <c r="KC492" s="13"/>
      <c r="KD492" s="13"/>
      <c r="KE492" s="13"/>
      <c r="KF492" s="13"/>
      <c r="KG492" s="13"/>
      <c r="KH492" s="13"/>
      <c r="KI492" s="13"/>
      <c r="KJ492" s="13"/>
      <c r="KK492" s="13"/>
      <c r="KL492" s="13"/>
      <c r="KM492" s="13"/>
      <c r="KN492" s="13"/>
      <c r="KO492" s="13"/>
      <c r="KP492" s="13"/>
      <c r="KQ492" s="13"/>
      <c r="KR492" s="13"/>
      <c r="KS492" s="13"/>
      <c r="KT492" s="13"/>
      <c r="KU492" s="13"/>
      <c r="KV492" s="13"/>
      <c r="KW492" s="13"/>
      <c r="KX492" s="13"/>
      <c r="KY492" s="13"/>
      <c r="KZ492" s="13"/>
      <c r="LA492" s="13"/>
      <c r="LB492" s="13"/>
      <c r="LC492" s="13"/>
      <c r="LD492" s="13"/>
      <c r="LE492" s="13"/>
      <c r="LF492" s="13"/>
      <c r="LG492" s="13"/>
      <c r="LH492" s="13"/>
      <c r="LI492" s="13"/>
      <c r="LJ492" s="13"/>
      <c r="LK492" s="13"/>
      <c r="LL492" s="13"/>
      <c r="LM492" s="13"/>
      <c r="LN492" s="13"/>
      <c r="LO492" s="13"/>
      <c r="LP492" s="13"/>
      <c r="LQ492" s="13"/>
      <c r="LR492" s="13"/>
      <c r="LS492" s="13"/>
      <c r="LT492" s="13"/>
      <c r="LU492" s="13"/>
      <c r="LV492" s="13"/>
      <c r="LW492" s="13"/>
      <c r="LX492" s="13"/>
      <c r="LY492" s="13"/>
      <c r="LZ492" s="13"/>
      <c r="MA492" s="13"/>
      <c r="MB492" s="13"/>
      <c r="MC492" s="13"/>
      <c r="MD492" s="13"/>
      <c r="ME492" s="13"/>
      <c r="MF492" s="13"/>
      <c r="MG492" s="13"/>
      <c r="MH492" s="13"/>
      <c r="MI492" s="13"/>
      <c r="MJ492" s="13"/>
      <c r="MK492" s="13"/>
      <c r="ML492" s="13"/>
      <c r="MM492" s="13"/>
      <c r="MN492" s="13"/>
      <c r="MO492" s="13"/>
      <c r="MP492" s="13"/>
      <c r="MQ492" s="13"/>
      <c r="MR492" s="13"/>
      <c r="MS492" s="13"/>
      <c r="MT492" s="13"/>
      <c r="MU492" s="13"/>
      <c r="MV492" s="13"/>
      <c r="MW492" s="13"/>
      <c r="MX492" s="13"/>
      <c r="MY492" s="13"/>
      <c r="MZ492" s="13"/>
      <c r="NA492" s="13"/>
      <c r="NB492" s="13"/>
      <c r="NC492" s="13"/>
      <c r="ND492" s="13"/>
      <c r="NE492" s="13"/>
      <c r="NF492" s="13"/>
      <c r="NG492" s="13"/>
      <c r="NH492" s="13"/>
      <c r="NI492" s="13"/>
      <c r="NJ492" s="13"/>
      <c r="NK492" s="13"/>
      <c r="NL492" s="13"/>
      <c r="NM492" s="13"/>
      <c r="NN492" s="13"/>
      <c r="NO492" s="13"/>
      <c r="NP492" s="13"/>
      <c r="NQ492" s="13"/>
      <c r="NR492" s="13"/>
      <c r="NS492" s="13"/>
      <c r="NT492" s="13"/>
      <c r="NU492" s="13"/>
      <c r="NV492" s="13"/>
      <c r="NW492" s="13"/>
      <c r="NX492" s="13"/>
      <c r="NY492" s="13"/>
      <c r="NZ492" s="13"/>
      <c r="OA492" s="13"/>
      <c r="OB492" s="13"/>
      <c r="OC492" s="13"/>
      <c r="OD492" s="13"/>
      <c r="OE492" s="13"/>
      <c r="OF492" s="13"/>
      <c r="OG492" s="13"/>
      <c r="OH492" s="13"/>
      <c r="OI492" s="13"/>
      <c r="OJ492" s="13"/>
      <c r="OK492" s="13"/>
      <c r="OL492" s="13"/>
      <c r="OM492" s="13"/>
      <c r="ON492" s="13"/>
      <c r="OO492" s="13"/>
      <c r="OP492" s="13"/>
      <c r="OQ492" s="13"/>
      <c r="OR492" s="13"/>
      <c r="OS492" s="13"/>
      <c r="OT492" s="13"/>
      <c r="OU492" s="13"/>
      <c r="OV492" s="13"/>
      <c r="OW492" s="13"/>
      <c r="OX492" s="13"/>
      <c r="OY492" s="13"/>
      <c r="OZ492" s="13"/>
      <c r="PA492" s="13"/>
      <c r="PB492" s="13"/>
      <c r="PC492" s="13"/>
      <c r="PD492" s="13"/>
      <c r="PE492" s="13"/>
      <c r="PF492" s="13"/>
      <c r="PG492" s="13"/>
      <c r="PH492" s="13"/>
      <c r="PI492" s="13"/>
      <c r="PJ492" s="13"/>
      <c r="PK492" s="13"/>
      <c r="PL492" s="13"/>
      <c r="PM492" s="13"/>
      <c r="PN492" s="13"/>
      <c r="PO492" s="13"/>
      <c r="PP492" s="13"/>
      <c r="PQ492" s="13"/>
      <c r="PR492" s="13"/>
      <c r="PS492" s="13"/>
      <c r="PT492" s="13"/>
      <c r="PU492" s="13"/>
      <c r="PV492" s="13"/>
      <c r="PW492" s="13"/>
      <c r="PX492" s="13"/>
      <c r="PY492" s="13"/>
      <c r="PZ492" s="13"/>
      <c r="QA492" s="13"/>
      <c r="QB492" s="13"/>
      <c r="QC492" s="13"/>
      <c r="QD492" s="13"/>
      <c r="QE492" s="13"/>
      <c r="QF492" s="13"/>
    </row>
    <row r="493" spans="8:448"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103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13"/>
      <c r="AZ493" s="13"/>
      <c r="BD493" s="157"/>
      <c r="BE493" s="158"/>
      <c r="BF493" s="76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  <c r="IN493" s="13"/>
      <c r="IO493" s="13"/>
      <c r="IP493" s="13"/>
      <c r="IQ493" s="13"/>
      <c r="IR493" s="13"/>
      <c r="IS493" s="13"/>
      <c r="IT493" s="13"/>
      <c r="IU493" s="13"/>
      <c r="IV493" s="13"/>
      <c r="IW493" s="13"/>
      <c r="IX493" s="13"/>
      <c r="IY493" s="13"/>
      <c r="IZ493" s="13"/>
      <c r="JA493" s="13"/>
      <c r="JB493" s="13"/>
      <c r="JC493" s="13"/>
      <c r="JD493" s="13"/>
      <c r="JE493" s="13"/>
      <c r="JF493" s="13"/>
      <c r="JG493" s="13"/>
      <c r="JH493" s="13"/>
      <c r="JI493" s="13"/>
      <c r="JJ493" s="13"/>
      <c r="JK493" s="13"/>
      <c r="JL493" s="13"/>
      <c r="JM493" s="13"/>
      <c r="JN493" s="13"/>
      <c r="JO493" s="13"/>
      <c r="JP493" s="13"/>
      <c r="JQ493" s="13"/>
      <c r="JR493" s="13"/>
      <c r="JS493" s="13"/>
      <c r="JT493" s="13"/>
      <c r="JU493" s="13"/>
      <c r="JV493" s="13"/>
      <c r="JW493" s="13"/>
      <c r="JX493" s="13"/>
      <c r="JY493" s="13"/>
      <c r="JZ493" s="13"/>
      <c r="KA493" s="13"/>
      <c r="KB493" s="13"/>
      <c r="KC493" s="13"/>
      <c r="KD493" s="13"/>
      <c r="KE493" s="13"/>
      <c r="KF493" s="13"/>
      <c r="KG493" s="13"/>
      <c r="KH493" s="13"/>
      <c r="KI493" s="13"/>
      <c r="KJ493" s="13"/>
      <c r="KK493" s="13"/>
      <c r="KL493" s="13"/>
      <c r="KM493" s="13"/>
      <c r="KN493" s="13"/>
      <c r="KO493" s="13"/>
      <c r="KP493" s="13"/>
      <c r="KQ493" s="13"/>
      <c r="KR493" s="13"/>
      <c r="KS493" s="13"/>
      <c r="KT493" s="13"/>
      <c r="KU493" s="13"/>
      <c r="KV493" s="13"/>
      <c r="KW493" s="13"/>
      <c r="KX493" s="13"/>
      <c r="KY493" s="13"/>
      <c r="KZ493" s="13"/>
      <c r="LA493" s="13"/>
      <c r="LB493" s="13"/>
      <c r="LC493" s="13"/>
      <c r="LD493" s="13"/>
      <c r="LE493" s="13"/>
      <c r="LF493" s="13"/>
      <c r="LG493" s="13"/>
      <c r="LH493" s="13"/>
      <c r="LI493" s="13"/>
      <c r="LJ493" s="13"/>
      <c r="LK493" s="13"/>
      <c r="LL493" s="13"/>
      <c r="LM493" s="13"/>
      <c r="LN493" s="13"/>
      <c r="LO493" s="13"/>
      <c r="LP493" s="13"/>
      <c r="LQ493" s="13"/>
      <c r="LR493" s="13"/>
      <c r="LS493" s="13"/>
      <c r="LT493" s="13"/>
      <c r="LU493" s="13"/>
      <c r="LV493" s="13"/>
      <c r="LW493" s="13"/>
      <c r="LX493" s="13"/>
      <c r="LY493" s="13"/>
      <c r="LZ493" s="13"/>
      <c r="MA493" s="13"/>
      <c r="MB493" s="13"/>
      <c r="MC493" s="13"/>
      <c r="MD493" s="13"/>
      <c r="ME493" s="13"/>
      <c r="MF493" s="13"/>
      <c r="MG493" s="13"/>
      <c r="MH493" s="13"/>
      <c r="MI493" s="13"/>
      <c r="MJ493" s="13"/>
      <c r="MK493" s="13"/>
      <c r="ML493" s="13"/>
      <c r="MM493" s="13"/>
      <c r="MN493" s="13"/>
      <c r="MO493" s="13"/>
      <c r="MP493" s="13"/>
      <c r="MQ493" s="13"/>
      <c r="MR493" s="13"/>
      <c r="MS493" s="13"/>
      <c r="MT493" s="13"/>
      <c r="MU493" s="13"/>
      <c r="MV493" s="13"/>
      <c r="MW493" s="13"/>
      <c r="MX493" s="13"/>
      <c r="MY493" s="13"/>
      <c r="MZ493" s="13"/>
      <c r="NA493" s="13"/>
      <c r="NB493" s="13"/>
      <c r="NC493" s="13"/>
      <c r="ND493" s="13"/>
      <c r="NE493" s="13"/>
      <c r="NF493" s="13"/>
      <c r="NG493" s="13"/>
      <c r="NH493" s="13"/>
      <c r="NI493" s="13"/>
      <c r="NJ493" s="13"/>
      <c r="NK493" s="13"/>
      <c r="NL493" s="13"/>
      <c r="NM493" s="13"/>
      <c r="NN493" s="13"/>
      <c r="NO493" s="13"/>
      <c r="NP493" s="13"/>
      <c r="NQ493" s="13"/>
      <c r="NR493" s="13"/>
      <c r="NS493" s="13"/>
      <c r="NT493" s="13"/>
      <c r="NU493" s="13"/>
      <c r="NV493" s="13"/>
      <c r="NW493" s="13"/>
      <c r="NX493" s="13"/>
      <c r="NY493" s="13"/>
      <c r="NZ493" s="13"/>
      <c r="OA493" s="13"/>
      <c r="OB493" s="13"/>
      <c r="OC493" s="13"/>
      <c r="OD493" s="13"/>
      <c r="OE493" s="13"/>
      <c r="OF493" s="13"/>
      <c r="OG493" s="13"/>
      <c r="OH493" s="13"/>
      <c r="OI493" s="13"/>
      <c r="OJ493" s="13"/>
      <c r="OK493" s="13"/>
      <c r="OL493" s="13"/>
      <c r="OM493" s="13"/>
      <c r="ON493" s="13"/>
      <c r="OO493" s="13"/>
      <c r="OP493" s="13"/>
      <c r="OQ493" s="13"/>
      <c r="OR493" s="13"/>
      <c r="OS493" s="13"/>
      <c r="OT493" s="13"/>
      <c r="OU493" s="13"/>
      <c r="OV493" s="13"/>
      <c r="OW493" s="13"/>
      <c r="OX493" s="13"/>
      <c r="OY493" s="13"/>
      <c r="OZ493" s="13"/>
      <c r="PA493" s="13"/>
      <c r="PB493" s="13"/>
      <c r="PC493" s="13"/>
      <c r="PD493" s="13"/>
      <c r="PE493" s="13"/>
      <c r="PF493" s="13"/>
      <c r="PG493" s="13"/>
      <c r="PH493" s="13"/>
      <c r="PI493" s="13"/>
      <c r="PJ493" s="13"/>
      <c r="PK493" s="13"/>
      <c r="PL493" s="13"/>
      <c r="PM493" s="13"/>
      <c r="PN493" s="13"/>
      <c r="PO493" s="13"/>
      <c r="PP493" s="13"/>
      <c r="PQ493" s="13"/>
      <c r="PR493" s="13"/>
      <c r="PS493" s="13"/>
      <c r="PT493" s="13"/>
      <c r="PU493" s="13"/>
      <c r="PV493" s="13"/>
      <c r="PW493" s="13"/>
      <c r="PX493" s="13"/>
      <c r="PY493" s="13"/>
      <c r="PZ493" s="13"/>
      <c r="QA493" s="13"/>
      <c r="QB493" s="13"/>
      <c r="QC493" s="13"/>
      <c r="QD493" s="13"/>
      <c r="QE493" s="13"/>
      <c r="QF493" s="13"/>
    </row>
    <row r="494" spans="8:448"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103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13"/>
      <c r="AZ494" s="13"/>
      <c r="BD494" s="157"/>
      <c r="BE494" s="158"/>
      <c r="BF494" s="76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13"/>
      <c r="IN494" s="13"/>
      <c r="IO494" s="13"/>
      <c r="IP494" s="13"/>
      <c r="IQ494" s="13"/>
      <c r="IR494" s="13"/>
      <c r="IS494" s="13"/>
      <c r="IT494" s="13"/>
      <c r="IU494" s="13"/>
      <c r="IV494" s="13"/>
      <c r="IW494" s="13"/>
      <c r="IX494" s="13"/>
      <c r="IY494" s="13"/>
      <c r="IZ494" s="13"/>
      <c r="JA494" s="13"/>
      <c r="JB494" s="13"/>
      <c r="JC494" s="13"/>
      <c r="JD494" s="13"/>
      <c r="JE494" s="13"/>
      <c r="JF494" s="13"/>
      <c r="JG494" s="13"/>
      <c r="JH494" s="13"/>
      <c r="JI494" s="13"/>
      <c r="JJ494" s="13"/>
      <c r="JK494" s="13"/>
      <c r="JL494" s="13"/>
      <c r="JM494" s="13"/>
      <c r="JN494" s="13"/>
      <c r="JO494" s="13"/>
      <c r="JP494" s="13"/>
      <c r="JQ494" s="13"/>
      <c r="JR494" s="13"/>
      <c r="JS494" s="13"/>
      <c r="JT494" s="13"/>
      <c r="JU494" s="13"/>
      <c r="JV494" s="13"/>
      <c r="JW494" s="13"/>
      <c r="JX494" s="13"/>
      <c r="JY494" s="13"/>
      <c r="JZ494" s="13"/>
      <c r="KA494" s="13"/>
      <c r="KB494" s="13"/>
      <c r="KC494" s="13"/>
      <c r="KD494" s="13"/>
      <c r="KE494" s="13"/>
      <c r="KF494" s="13"/>
      <c r="KG494" s="13"/>
      <c r="KH494" s="13"/>
      <c r="KI494" s="13"/>
      <c r="KJ494" s="13"/>
      <c r="KK494" s="13"/>
      <c r="KL494" s="13"/>
      <c r="KM494" s="13"/>
      <c r="KN494" s="13"/>
      <c r="KO494" s="13"/>
      <c r="KP494" s="13"/>
      <c r="KQ494" s="13"/>
      <c r="KR494" s="13"/>
      <c r="KS494" s="13"/>
      <c r="KT494" s="13"/>
      <c r="KU494" s="13"/>
      <c r="KV494" s="13"/>
      <c r="KW494" s="13"/>
      <c r="KX494" s="13"/>
      <c r="KY494" s="13"/>
      <c r="KZ494" s="13"/>
      <c r="LA494" s="13"/>
      <c r="LB494" s="13"/>
      <c r="LC494" s="13"/>
      <c r="LD494" s="13"/>
      <c r="LE494" s="13"/>
      <c r="LF494" s="13"/>
      <c r="LG494" s="13"/>
      <c r="LH494" s="13"/>
      <c r="LI494" s="13"/>
      <c r="LJ494" s="13"/>
      <c r="LK494" s="13"/>
      <c r="LL494" s="13"/>
      <c r="LM494" s="13"/>
      <c r="LN494" s="13"/>
      <c r="LO494" s="13"/>
      <c r="LP494" s="13"/>
      <c r="LQ494" s="13"/>
      <c r="LR494" s="13"/>
      <c r="LS494" s="13"/>
      <c r="LT494" s="13"/>
      <c r="LU494" s="13"/>
      <c r="LV494" s="13"/>
      <c r="LW494" s="13"/>
      <c r="LX494" s="13"/>
      <c r="LY494" s="13"/>
      <c r="LZ494" s="13"/>
      <c r="MA494" s="13"/>
      <c r="MB494" s="13"/>
      <c r="MC494" s="13"/>
      <c r="MD494" s="13"/>
      <c r="ME494" s="13"/>
      <c r="MF494" s="13"/>
      <c r="MG494" s="13"/>
      <c r="MH494" s="13"/>
      <c r="MI494" s="13"/>
      <c r="MJ494" s="13"/>
      <c r="MK494" s="13"/>
      <c r="ML494" s="13"/>
      <c r="MM494" s="13"/>
      <c r="MN494" s="13"/>
      <c r="MO494" s="13"/>
      <c r="MP494" s="13"/>
      <c r="MQ494" s="13"/>
      <c r="MR494" s="13"/>
      <c r="MS494" s="13"/>
      <c r="MT494" s="13"/>
      <c r="MU494" s="13"/>
      <c r="MV494" s="13"/>
      <c r="MW494" s="13"/>
      <c r="MX494" s="13"/>
      <c r="MY494" s="13"/>
      <c r="MZ494" s="13"/>
      <c r="NA494" s="13"/>
      <c r="NB494" s="13"/>
      <c r="NC494" s="13"/>
      <c r="ND494" s="13"/>
      <c r="NE494" s="13"/>
      <c r="NF494" s="13"/>
      <c r="NG494" s="13"/>
      <c r="NH494" s="13"/>
      <c r="NI494" s="13"/>
      <c r="NJ494" s="13"/>
      <c r="NK494" s="13"/>
      <c r="NL494" s="13"/>
      <c r="NM494" s="13"/>
      <c r="NN494" s="13"/>
      <c r="NO494" s="13"/>
      <c r="NP494" s="13"/>
      <c r="NQ494" s="13"/>
      <c r="NR494" s="13"/>
      <c r="NS494" s="13"/>
      <c r="NT494" s="13"/>
      <c r="NU494" s="13"/>
      <c r="NV494" s="13"/>
      <c r="NW494" s="13"/>
      <c r="NX494" s="13"/>
      <c r="NY494" s="13"/>
      <c r="NZ494" s="13"/>
      <c r="OA494" s="13"/>
      <c r="OB494" s="13"/>
      <c r="OC494" s="13"/>
      <c r="OD494" s="13"/>
      <c r="OE494" s="13"/>
      <c r="OF494" s="13"/>
      <c r="OG494" s="13"/>
      <c r="OH494" s="13"/>
      <c r="OI494" s="13"/>
      <c r="OJ494" s="13"/>
      <c r="OK494" s="13"/>
      <c r="OL494" s="13"/>
      <c r="OM494" s="13"/>
      <c r="ON494" s="13"/>
      <c r="OO494" s="13"/>
      <c r="OP494" s="13"/>
      <c r="OQ494" s="13"/>
      <c r="OR494" s="13"/>
      <c r="OS494" s="13"/>
      <c r="OT494" s="13"/>
      <c r="OU494" s="13"/>
      <c r="OV494" s="13"/>
      <c r="OW494" s="13"/>
      <c r="OX494" s="13"/>
      <c r="OY494" s="13"/>
      <c r="OZ494" s="13"/>
      <c r="PA494" s="13"/>
      <c r="PB494" s="13"/>
      <c r="PC494" s="13"/>
      <c r="PD494" s="13"/>
      <c r="PE494" s="13"/>
      <c r="PF494" s="13"/>
      <c r="PG494" s="13"/>
      <c r="PH494" s="13"/>
      <c r="PI494" s="13"/>
      <c r="PJ494" s="13"/>
      <c r="PK494" s="13"/>
      <c r="PL494" s="13"/>
      <c r="PM494" s="13"/>
      <c r="PN494" s="13"/>
      <c r="PO494" s="13"/>
      <c r="PP494" s="13"/>
      <c r="PQ494" s="13"/>
      <c r="PR494" s="13"/>
      <c r="PS494" s="13"/>
      <c r="PT494" s="13"/>
      <c r="PU494" s="13"/>
      <c r="PV494" s="13"/>
      <c r="PW494" s="13"/>
      <c r="PX494" s="13"/>
      <c r="PY494" s="13"/>
      <c r="PZ494" s="13"/>
      <c r="QA494" s="13"/>
      <c r="QB494" s="13"/>
      <c r="QC494" s="13"/>
      <c r="QD494" s="13"/>
      <c r="QE494" s="13"/>
      <c r="QF494" s="13"/>
    </row>
    <row r="495" spans="8:448"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103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13"/>
      <c r="AZ495" s="13"/>
      <c r="BD495" s="157"/>
      <c r="BE495" s="158"/>
      <c r="BF495" s="76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  <c r="IN495" s="13"/>
      <c r="IO495" s="13"/>
      <c r="IP495" s="13"/>
      <c r="IQ495" s="13"/>
      <c r="IR495" s="13"/>
      <c r="IS495" s="13"/>
      <c r="IT495" s="13"/>
      <c r="IU495" s="13"/>
      <c r="IV495" s="13"/>
      <c r="IW495" s="13"/>
      <c r="IX495" s="13"/>
      <c r="IY495" s="13"/>
      <c r="IZ495" s="13"/>
      <c r="JA495" s="13"/>
      <c r="JB495" s="13"/>
      <c r="JC495" s="13"/>
      <c r="JD495" s="13"/>
      <c r="JE495" s="13"/>
      <c r="JF495" s="13"/>
      <c r="JG495" s="13"/>
      <c r="JH495" s="13"/>
      <c r="JI495" s="13"/>
      <c r="JJ495" s="13"/>
      <c r="JK495" s="13"/>
      <c r="JL495" s="13"/>
      <c r="JM495" s="13"/>
      <c r="JN495" s="13"/>
      <c r="JO495" s="13"/>
      <c r="JP495" s="13"/>
      <c r="JQ495" s="13"/>
      <c r="JR495" s="13"/>
      <c r="JS495" s="13"/>
      <c r="JT495" s="13"/>
      <c r="JU495" s="13"/>
      <c r="JV495" s="13"/>
      <c r="JW495" s="13"/>
      <c r="JX495" s="13"/>
      <c r="JY495" s="13"/>
      <c r="JZ495" s="13"/>
      <c r="KA495" s="13"/>
      <c r="KB495" s="13"/>
      <c r="KC495" s="13"/>
      <c r="KD495" s="13"/>
      <c r="KE495" s="13"/>
      <c r="KF495" s="13"/>
      <c r="KG495" s="13"/>
      <c r="KH495" s="13"/>
      <c r="KI495" s="13"/>
      <c r="KJ495" s="13"/>
      <c r="KK495" s="13"/>
      <c r="KL495" s="13"/>
      <c r="KM495" s="13"/>
      <c r="KN495" s="13"/>
      <c r="KO495" s="13"/>
      <c r="KP495" s="13"/>
      <c r="KQ495" s="13"/>
      <c r="KR495" s="13"/>
      <c r="KS495" s="13"/>
      <c r="KT495" s="13"/>
      <c r="KU495" s="13"/>
      <c r="KV495" s="13"/>
      <c r="KW495" s="13"/>
      <c r="KX495" s="13"/>
      <c r="KY495" s="13"/>
      <c r="KZ495" s="13"/>
      <c r="LA495" s="13"/>
      <c r="LB495" s="13"/>
      <c r="LC495" s="13"/>
      <c r="LD495" s="13"/>
      <c r="LE495" s="13"/>
      <c r="LF495" s="13"/>
      <c r="LG495" s="13"/>
      <c r="LH495" s="13"/>
      <c r="LI495" s="13"/>
      <c r="LJ495" s="13"/>
      <c r="LK495" s="13"/>
      <c r="LL495" s="13"/>
      <c r="LM495" s="13"/>
      <c r="LN495" s="13"/>
      <c r="LO495" s="13"/>
      <c r="LP495" s="13"/>
      <c r="LQ495" s="13"/>
      <c r="LR495" s="13"/>
      <c r="LS495" s="13"/>
      <c r="LT495" s="13"/>
      <c r="LU495" s="13"/>
      <c r="LV495" s="13"/>
      <c r="LW495" s="13"/>
      <c r="LX495" s="13"/>
      <c r="LY495" s="13"/>
      <c r="LZ495" s="13"/>
      <c r="MA495" s="13"/>
      <c r="MB495" s="13"/>
      <c r="MC495" s="13"/>
      <c r="MD495" s="13"/>
      <c r="ME495" s="13"/>
      <c r="MF495" s="13"/>
      <c r="MG495" s="13"/>
      <c r="MH495" s="13"/>
      <c r="MI495" s="13"/>
      <c r="MJ495" s="13"/>
      <c r="MK495" s="13"/>
      <c r="ML495" s="13"/>
      <c r="MM495" s="13"/>
      <c r="MN495" s="13"/>
      <c r="MO495" s="13"/>
      <c r="MP495" s="13"/>
      <c r="MQ495" s="13"/>
      <c r="MR495" s="13"/>
      <c r="MS495" s="13"/>
      <c r="MT495" s="13"/>
      <c r="MU495" s="13"/>
      <c r="MV495" s="13"/>
      <c r="MW495" s="13"/>
      <c r="MX495" s="13"/>
      <c r="MY495" s="13"/>
      <c r="MZ495" s="13"/>
      <c r="NA495" s="13"/>
      <c r="NB495" s="13"/>
      <c r="NC495" s="13"/>
      <c r="ND495" s="13"/>
      <c r="NE495" s="13"/>
      <c r="NF495" s="13"/>
      <c r="NG495" s="13"/>
      <c r="NH495" s="13"/>
      <c r="NI495" s="13"/>
      <c r="NJ495" s="13"/>
      <c r="NK495" s="13"/>
      <c r="NL495" s="13"/>
      <c r="NM495" s="13"/>
      <c r="NN495" s="13"/>
      <c r="NO495" s="13"/>
      <c r="NP495" s="13"/>
      <c r="NQ495" s="13"/>
      <c r="NR495" s="13"/>
      <c r="NS495" s="13"/>
      <c r="NT495" s="13"/>
      <c r="NU495" s="13"/>
      <c r="NV495" s="13"/>
      <c r="NW495" s="13"/>
      <c r="NX495" s="13"/>
      <c r="NY495" s="13"/>
      <c r="NZ495" s="13"/>
      <c r="OA495" s="13"/>
      <c r="OB495" s="13"/>
      <c r="OC495" s="13"/>
      <c r="OD495" s="13"/>
      <c r="OE495" s="13"/>
      <c r="OF495" s="13"/>
      <c r="OG495" s="13"/>
      <c r="OH495" s="13"/>
      <c r="OI495" s="13"/>
      <c r="OJ495" s="13"/>
      <c r="OK495" s="13"/>
      <c r="OL495" s="13"/>
      <c r="OM495" s="13"/>
      <c r="ON495" s="13"/>
      <c r="OO495" s="13"/>
      <c r="OP495" s="13"/>
      <c r="OQ495" s="13"/>
      <c r="OR495" s="13"/>
      <c r="OS495" s="13"/>
      <c r="OT495" s="13"/>
      <c r="OU495" s="13"/>
      <c r="OV495" s="13"/>
      <c r="OW495" s="13"/>
      <c r="OX495" s="13"/>
      <c r="OY495" s="13"/>
      <c r="OZ495" s="13"/>
      <c r="PA495" s="13"/>
      <c r="PB495" s="13"/>
      <c r="PC495" s="13"/>
      <c r="PD495" s="13"/>
      <c r="PE495" s="13"/>
      <c r="PF495" s="13"/>
      <c r="PG495" s="13"/>
      <c r="PH495" s="13"/>
      <c r="PI495" s="13"/>
      <c r="PJ495" s="13"/>
      <c r="PK495" s="13"/>
      <c r="PL495" s="13"/>
      <c r="PM495" s="13"/>
      <c r="PN495" s="13"/>
      <c r="PO495" s="13"/>
      <c r="PP495" s="13"/>
      <c r="PQ495" s="13"/>
      <c r="PR495" s="13"/>
      <c r="PS495" s="13"/>
      <c r="PT495" s="13"/>
      <c r="PU495" s="13"/>
      <c r="PV495" s="13"/>
      <c r="PW495" s="13"/>
      <c r="PX495" s="13"/>
      <c r="PY495" s="13"/>
      <c r="PZ495" s="13"/>
      <c r="QA495" s="13"/>
      <c r="QB495" s="13"/>
      <c r="QC495" s="13"/>
      <c r="QD495" s="13"/>
      <c r="QE495" s="13"/>
      <c r="QF495" s="13"/>
    </row>
    <row r="496" spans="8:448"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103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13"/>
      <c r="AZ496" s="13"/>
      <c r="BD496" s="157"/>
      <c r="BE496" s="158"/>
      <c r="BF496" s="76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  <c r="IN496" s="13"/>
      <c r="IO496" s="13"/>
      <c r="IP496" s="13"/>
      <c r="IQ496" s="13"/>
      <c r="IR496" s="13"/>
      <c r="IS496" s="13"/>
      <c r="IT496" s="13"/>
      <c r="IU496" s="13"/>
      <c r="IV496" s="13"/>
      <c r="IW496" s="13"/>
      <c r="IX496" s="13"/>
      <c r="IY496" s="13"/>
      <c r="IZ496" s="13"/>
      <c r="JA496" s="13"/>
      <c r="JB496" s="13"/>
      <c r="JC496" s="13"/>
      <c r="JD496" s="13"/>
      <c r="JE496" s="13"/>
      <c r="JF496" s="13"/>
      <c r="JG496" s="13"/>
      <c r="JH496" s="13"/>
      <c r="JI496" s="13"/>
      <c r="JJ496" s="13"/>
      <c r="JK496" s="13"/>
      <c r="JL496" s="13"/>
      <c r="JM496" s="13"/>
      <c r="JN496" s="13"/>
      <c r="JO496" s="13"/>
      <c r="JP496" s="13"/>
      <c r="JQ496" s="13"/>
      <c r="JR496" s="13"/>
      <c r="JS496" s="13"/>
      <c r="JT496" s="13"/>
      <c r="JU496" s="13"/>
      <c r="JV496" s="13"/>
      <c r="JW496" s="13"/>
      <c r="JX496" s="13"/>
      <c r="JY496" s="13"/>
      <c r="JZ496" s="13"/>
      <c r="KA496" s="13"/>
      <c r="KB496" s="13"/>
      <c r="KC496" s="13"/>
      <c r="KD496" s="13"/>
      <c r="KE496" s="13"/>
      <c r="KF496" s="13"/>
      <c r="KG496" s="13"/>
      <c r="KH496" s="13"/>
      <c r="KI496" s="13"/>
      <c r="KJ496" s="13"/>
      <c r="KK496" s="13"/>
      <c r="KL496" s="13"/>
      <c r="KM496" s="13"/>
      <c r="KN496" s="13"/>
      <c r="KO496" s="13"/>
      <c r="KP496" s="13"/>
      <c r="KQ496" s="13"/>
      <c r="KR496" s="13"/>
      <c r="KS496" s="13"/>
      <c r="KT496" s="13"/>
      <c r="KU496" s="13"/>
      <c r="KV496" s="13"/>
      <c r="KW496" s="13"/>
      <c r="KX496" s="13"/>
      <c r="KY496" s="13"/>
      <c r="KZ496" s="13"/>
      <c r="LA496" s="13"/>
      <c r="LB496" s="13"/>
      <c r="LC496" s="13"/>
      <c r="LD496" s="13"/>
      <c r="LE496" s="13"/>
      <c r="LF496" s="13"/>
      <c r="LG496" s="13"/>
      <c r="LH496" s="13"/>
      <c r="LI496" s="13"/>
      <c r="LJ496" s="13"/>
      <c r="LK496" s="13"/>
      <c r="LL496" s="13"/>
      <c r="LM496" s="13"/>
      <c r="LN496" s="13"/>
      <c r="LO496" s="13"/>
      <c r="LP496" s="13"/>
      <c r="LQ496" s="13"/>
      <c r="LR496" s="13"/>
      <c r="LS496" s="13"/>
      <c r="LT496" s="13"/>
      <c r="LU496" s="13"/>
      <c r="LV496" s="13"/>
      <c r="LW496" s="13"/>
      <c r="LX496" s="13"/>
      <c r="LY496" s="13"/>
      <c r="LZ496" s="13"/>
      <c r="MA496" s="13"/>
      <c r="MB496" s="13"/>
      <c r="MC496" s="13"/>
      <c r="MD496" s="13"/>
      <c r="ME496" s="13"/>
      <c r="MF496" s="13"/>
      <c r="MG496" s="13"/>
      <c r="MH496" s="13"/>
      <c r="MI496" s="13"/>
      <c r="MJ496" s="13"/>
      <c r="MK496" s="13"/>
      <c r="ML496" s="13"/>
      <c r="MM496" s="13"/>
      <c r="MN496" s="13"/>
      <c r="MO496" s="13"/>
      <c r="MP496" s="13"/>
      <c r="MQ496" s="13"/>
      <c r="MR496" s="13"/>
      <c r="MS496" s="13"/>
      <c r="MT496" s="13"/>
      <c r="MU496" s="13"/>
      <c r="MV496" s="13"/>
      <c r="MW496" s="13"/>
      <c r="MX496" s="13"/>
      <c r="MY496" s="13"/>
      <c r="MZ496" s="13"/>
      <c r="NA496" s="13"/>
      <c r="NB496" s="13"/>
      <c r="NC496" s="13"/>
      <c r="ND496" s="13"/>
      <c r="NE496" s="13"/>
      <c r="NF496" s="13"/>
      <c r="NG496" s="13"/>
      <c r="NH496" s="13"/>
      <c r="NI496" s="13"/>
      <c r="NJ496" s="13"/>
      <c r="NK496" s="13"/>
      <c r="NL496" s="13"/>
      <c r="NM496" s="13"/>
      <c r="NN496" s="13"/>
      <c r="NO496" s="13"/>
      <c r="NP496" s="13"/>
      <c r="NQ496" s="13"/>
      <c r="NR496" s="13"/>
      <c r="NS496" s="13"/>
      <c r="NT496" s="13"/>
      <c r="NU496" s="13"/>
      <c r="NV496" s="13"/>
      <c r="NW496" s="13"/>
      <c r="NX496" s="13"/>
      <c r="NY496" s="13"/>
      <c r="NZ496" s="13"/>
      <c r="OA496" s="13"/>
      <c r="OB496" s="13"/>
      <c r="OC496" s="13"/>
      <c r="OD496" s="13"/>
      <c r="OE496" s="13"/>
      <c r="OF496" s="13"/>
      <c r="OG496" s="13"/>
      <c r="OH496" s="13"/>
      <c r="OI496" s="13"/>
      <c r="OJ496" s="13"/>
      <c r="OK496" s="13"/>
      <c r="OL496" s="13"/>
      <c r="OM496" s="13"/>
      <c r="ON496" s="13"/>
      <c r="OO496" s="13"/>
      <c r="OP496" s="13"/>
      <c r="OQ496" s="13"/>
      <c r="OR496" s="13"/>
      <c r="OS496" s="13"/>
      <c r="OT496" s="13"/>
      <c r="OU496" s="13"/>
      <c r="OV496" s="13"/>
      <c r="OW496" s="13"/>
      <c r="OX496" s="13"/>
      <c r="OY496" s="13"/>
      <c r="OZ496" s="13"/>
      <c r="PA496" s="13"/>
      <c r="PB496" s="13"/>
      <c r="PC496" s="13"/>
      <c r="PD496" s="13"/>
      <c r="PE496" s="13"/>
      <c r="PF496" s="13"/>
      <c r="PG496" s="13"/>
      <c r="PH496" s="13"/>
      <c r="PI496" s="13"/>
      <c r="PJ496" s="13"/>
      <c r="PK496" s="13"/>
      <c r="PL496" s="13"/>
      <c r="PM496" s="13"/>
      <c r="PN496" s="13"/>
      <c r="PO496" s="13"/>
      <c r="PP496" s="13"/>
      <c r="PQ496" s="13"/>
      <c r="PR496" s="13"/>
      <c r="PS496" s="13"/>
      <c r="PT496" s="13"/>
      <c r="PU496" s="13"/>
      <c r="PV496" s="13"/>
      <c r="PW496" s="13"/>
      <c r="PX496" s="13"/>
      <c r="PY496" s="13"/>
      <c r="PZ496" s="13"/>
      <c r="QA496" s="13"/>
      <c r="QB496" s="13"/>
      <c r="QC496" s="13"/>
      <c r="QD496" s="13"/>
      <c r="QE496" s="13"/>
      <c r="QF496" s="13"/>
    </row>
    <row r="497" spans="8:448"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103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13"/>
      <c r="AZ497" s="13"/>
      <c r="BD497" s="157"/>
      <c r="BE497" s="158"/>
      <c r="BF497" s="76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  <c r="IN497" s="13"/>
      <c r="IO497" s="13"/>
      <c r="IP497" s="13"/>
      <c r="IQ497" s="13"/>
      <c r="IR497" s="13"/>
      <c r="IS497" s="13"/>
      <c r="IT497" s="13"/>
      <c r="IU497" s="13"/>
      <c r="IV497" s="13"/>
      <c r="IW497" s="13"/>
      <c r="IX497" s="13"/>
      <c r="IY497" s="13"/>
      <c r="IZ497" s="13"/>
      <c r="JA497" s="13"/>
      <c r="JB497" s="13"/>
      <c r="JC497" s="13"/>
      <c r="JD497" s="13"/>
      <c r="JE497" s="13"/>
      <c r="JF497" s="13"/>
      <c r="JG497" s="13"/>
      <c r="JH497" s="13"/>
      <c r="JI497" s="13"/>
      <c r="JJ497" s="13"/>
      <c r="JK497" s="13"/>
      <c r="JL497" s="13"/>
      <c r="JM497" s="13"/>
      <c r="JN497" s="13"/>
      <c r="JO497" s="13"/>
      <c r="JP497" s="13"/>
      <c r="JQ497" s="13"/>
      <c r="JR497" s="13"/>
      <c r="JS497" s="13"/>
      <c r="JT497" s="13"/>
      <c r="JU497" s="13"/>
      <c r="JV497" s="13"/>
      <c r="JW497" s="13"/>
      <c r="JX497" s="13"/>
      <c r="JY497" s="13"/>
      <c r="JZ497" s="13"/>
      <c r="KA497" s="13"/>
      <c r="KB497" s="13"/>
      <c r="KC497" s="13"/>
      <c r="KD497" s="13"/>
      <c r="KE497" s="13"/>
      <c r="KF497" s="13"/>
      <c r="KG497" s="13"/>
      <c r="KH497" s="13"/>
      <c r="KI497" s="13"/>
      <c r="KJ497" s="13"/>
      <c r="KK497" s="13"/>
      <c r="KL497" s="13"/>
      <c r="KM497" s="13"/>
      <c r="KN497" s="13"/>
      <c r="KO497" s="13"/>
      <c r="KP497" s="13"/>
      <c r="KQ497" s="13"/>
      <c r="KR497" s="13"/>
      <c r="KS497" s="13"/>
      <c r="KT497" s="13"/>
      <c r="KU497" s="13"/>
      <c r="KV497" s="13"/>
      <c r="KW497" s="13"/>
      <c r="KX497" s="13"/>
      <c r="KY497" s="13"/>
      <c r="KZ497" s="13"/>
      <c r="LA497" s="13"/>
      <c r="LB497" s="13"/>
      <c r="LC497" s="13"/>
      <c r="LD497" s="13"/>
      <c r="LE497" s="13"/>
      <c r="LF497" s="13"/>
      <c r="LG497" s="13"/>
      <c r="LH497" s="13"/>
      <c r="LI497" s="13"/>
      <c r="LJ497" s="13"/>
      <c r="LK497" s="13"/>
      <c r="LL497" s="13"/>
      <c r="LM497" s="13"/>
      <c r="LN497" s="13"/>
      <c r="LO497" s="13"/>
      <c r="LP497" s="13"/>
      <c r="LQ497" s="13"/>
      <c r="LR497" s="13"/>
      <c r="LS497" s="13"/>
      <c r="LT497" s="13"/>
      <c r="LU497" s="13"/>
      <c r="LV497" s="13"/>
      <c r="LW497" s="13"/>
      <c r="LX497" s="13"/>
      <c r="LY497" s="13"/>
      <c r="LZ497" s="13"/>
      <c r="MA497" s="13"/>
      <c r="MB497" s="13"/>
      <c r="MC497" s="13"/>
      <c r="MD497" s="13"/>
      <c r="ME497" s="13"/>
      <c r="MF497" s="13"/>
      <c r="MG497" s="13"/>
      <c r="MH497" s="13"/>
      <c r="MI497" s="13"/>
      <c r="MJ497" s="13"/>
      <c r="MK497" s="13"/>
      <c r="ML497" s="13"/>
      <c r="MM497" s="13"/>
      <c r="MN497" s="13"/>
      <c r="MO497" s="13"/>
      <c r="MP497" s="13"/>
      <c r="MQ497" s="13"/>
      <c r="MR497" s="13"/>
      <c r="MS497" s="13"/>
      <c r="MT497" s="13"/>
      <c r="MU497" s="13"/>
      <c r="MV497" s="13"/>
      <c r="MW497" s="13"/>
      <c r="MX497" s="13"/>
      <c r="MY497" s="13"/>
      <c r="MZ497" s="13"/>
      <c r="NA497" s="13"/>
      <c r="NB497" s="13"/>
      <c r="NC497" s="13"/>
      <c r="ND497" s="13"/>
      <c r="NE497" s="13"/>
      <c r="NF497" s="13"/>
      <c r="NG497" s="13"/>
      <c r="NH497" s="13"/>
      <c r="NI497" s="13"/>
      <c r="NJ497" s="13"/>
      <c r="NK497" s="13"/>
      <c r="NL497" s="13"/>
      <c r="NM497" s="13"/>
      <c r="NN497" s="13"/>
      <c r="NO497" s="13"/>
      <c r="NP497" s="13"/>
      <c r="NQ497" s="13"/>
      <c r="NR497" s="13"/>
      <c r="NS497" s="13"/>
      <c r="NT497" s="13"/>
      <c r="NU497" s="13"/>
      <c r="NV497" s="13"/>
      <c r="NW497" s="13"/>
      <c r="NX497" s="13"/>
      <c r="NY497" s="13"/>
      <c r="NZ497" s="13"/>
      <c r="OA497" s="13"/>
      <c r="OB497" s="13"/>
      <c r="OC497" s="13"/>
      <c r="OD497" s="13"/>
      <c r="OE497" s="13"/>
      <c r="OF497" s="13"/>
      <c r="OG497" s="13"/>
      <c r="OH497" s="13"/>
      <c r="OI497" s="13"/>
      <c r="OJ497" s="13"/>
      <c r="OK497" s="13"/>
      <c r="OL497" s="13"/>
      <c r="OM497" s="13"/>
      <c r="ON497" s="13"/>
      <c r="OO497" s="13"/>
      <c r="OP497" s="13"/>
      <c r="OQ497" s="13"/>
      <c r="OR497" s="13"/>
      <c r="OS497" s="13"/>
      <c r="OT497" s="13"/>
      <c r="OU497" s="13"/>
      <c r="OV497" s="13"/>
      <c r="OW497" s="13"/>
      <c r="OX497" s="13"/>
      <c r="OY497" s="13"/>
      <c r="OZ497" s="13"/>
      <c r="PA497" s="13"/>
      <c r="PB497" s="13"/>
      <c r="PC497" s="13"/>
      <c r="PD497" s="13"/>
      <c r="PE497" s="13"/>
      <c r="PF497" s="13"/>
      <c r="PG497" s="13"/>
      <c r="PH497" s="13"/>
      <c r="PI497" s="13"/>
      <c r="PJ497" s="13"/>
      <c r="PK497" s="13"/>
      <c r="PL497" s="13"/>
      <c r="PM497" s="13"/>
      <c r="PN497" s="13"/>
      <c r="PO497" s="13"/>
      <c r="PP497" s="13"/>
      <c r="PQ497" s="13"/>
      <c r="PR497" s="13"/>
      <c r="PS497" s="13"/>
      <c r="PT497" s="13"/>
      <c r="PU497" s="13"/>
      <c r="PV497" s="13"/>
      <c r="PW497" s="13"/>
      <c r="PX497" s="13"/>
      <c r="PY497" s="13"/>
      <c r="PZ497" s="13"/>
      <c r="QA497" s="13"/>
      <c r="QB497" s="13"/>
      <c r="QC497" s="13"/>
      <c r="QD497" s="13"/>
      <c r="QE497" s="13"/>
      <c r="QF497" s="13"/>
    </row>
    <row r="498" spans="8:448"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103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13"/>
      <c r="AZ498" s="13"/>
      <c r="BD498" s="157"/>
      <c r="BE498" s="158"/>
      <c r="BF498" s="76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  <c r="IN498" s="13"/>
      <c r="IO498" s="13"/>
      <c r="IP498" s="13"/>
      <c r="IQ498" s="13"/>
      <c r="IR498" s="13"/>
      <c r="IS498" s="13"/>
      <c r="IT498" s="13"/>
      <c r="IU498" s="13"/>
      <c r="IV498" s="13"/>
      <c r="IW498" s="13"/>
      <c r="IX498" s="13"/>
      <c r="IY498" s="13"/>
      <c r="IZ498" s="13"/>
      <c r="JA498" s="13"/>
      <c r="JB498" s="13"/>
      <c r="JC498" s="13"/>
      <c r="JD498" s="13"/>
      <c r="JE498" s="13"/>
      <c r="JF498" s="13"/>
      <c r="JG498" s="13"/>
      <c r="JH498" s="13"/>
      <c r="JI498" s="13"/>
      <c r="JJ498" s="13"/>
      <c r="JK498" s="13"/>
      <c r="JL498" s="13"/>
      <c r="JM498" s="13"/>
      <c r="JN498" s="13"/>
      <c r="JO498" s="13"/>
      <c r="JP498" s="13"/>
      <c r="JQ498" s="13"/>
      <c r="JR498" s="13"/>
      <c r="JS498" s="13"/>
      <c r="JT498" s="13"/>
      <c r="JU498" s="13"/>
      <c r="JV498" s="13"/>
      <c r="JW498" s="13"/>
      <c r="JX498" s="13"/>
      <c r="JY498" s="13"/>
      <c r="JZ498" s="13"/>
      <c r="KA498" s="13"/>
      <c r="KB498" s="13"/>
      <c r="KC498" s="13"/>
      <c r="KD498" s="13"/>
      <c r="KE498" s="13"/>
      <c r="KF498" s="13"/>
      <c r="KG498" s="13"/>
      <c r="KH498" s="13"/>
      <c r="KI498" s="13"/>
      <c r="KJ498" s="13"/>
      <c r="KK498" s="13"/>
      <c r="KL498" s="13"/>
      <c r="KM498" s="13"/>
      <c r="KN498" s="13"/>
      <c r="KO498" s="13"/>
      <c r="KP498" s="13"/>
      <c r="KQ498" s="13"/>
      <c r="KR498" s="13"/>
      <c r="KS498" s="13"/>
      <c r="KT498" s="13"/>
      <c r="KU498" s="13"/>
      <c r="KV498" s="13"/>
      <c r="KW498" s="13"/>
      <c r="KX498" s="13"/>
      <c r="KY498" s="13"/>
      <c r="KZ498" s="13"/>
      <c r="LA498" s="13"/>
      <c r="LB498" s="13"/>
      <c r="LC498" s="13"/>
      <c r="LD498" s="13"/>
      <c r="LE498" s="13"/>
      <c r="LF498" s="13"/>
      <c r="LG498" s="13"/>
      <c r="LH498" s="13"/>
      <c r="LI498" s="13"/>
      <c r="LJ498" s="13"/>
      <c r="LK498" s="13"/>
      <c r="LL498" s="13"/>
      <c r="LM498" s="13"/>
      <c r="LN498" s="13"/>
      <c r="LO498" s="13"/>
      <c r="LP498" s="13"/>
      <c r="LQ498" s="13"/>
      <c r="LR498" s="13"/>
      <c r="LS498" s="13"/>
      <c r="LT498" s="13"/>
      <c r="LU498" s="13"/>
      <c r="LV498" s="13"/>
      <c r="LW498" s="13"/>
      <c r="LX498" s="13"/>
      <c r="LY498" s="13"/>
      <c r="LZ498" s="13"/>
      <c r="MA498" s="13"/>
      <c r="MB498" s="13"/>
      <c r="MC498" s="13"/>
      <c r="MD498" s="13"/>
      <c r="ME498" s="13"/>
      <c r="MF498" s="13"/>
      <c r="MG498" s="13"/>
      <c r="MH498" s="13"/>
      <c r="MI498" s="13"/>
      <c r="MJ498" s="13"/>
      <c r="MK498" s="13"/>
      <c r="ML498" s="13"/>
      <c r="MM498" s="13"/>
      <c r="MN498" s="13"/>
      <c r="MO498" s="13"/>
      <c r="MP498" s="13"/>
      <c r="MQ498" s="13"/>
      <c r="MR498" s="13"/>
      <c r="MS498" s="13"/>
      <c r="MT498" s="13"/>
      <c r="MU498" s="13"/>
      <c r="MV498" s="13"/>
      <c r="MW498" s="13"/>
      <c r="MX498" s="13"/>
      <c r="MY498" s="13"/>
      <c r="MZ498" s="13"/>
      <c r="NA498" s="13"/>
      <c r="NB498" s="13"/>
      <c r="NC498" s="13"/>
      <c r="ND498" s="13"/>
      <c r="NE498" s="13"/>
      <c r="NF498" s="13"/>
      <c r="NG498" s="13"/>
      <c r="NH498" s="13"/>
      <c r="NI498" s="13"/>
      <c r="NJ498" s="13"/>
      <c r="NK498" s="13"/>
      <c r="NL498" s="13"/>
      <c r="NM498" s="13"/>
      <c r="NN498" s="13"/>
      <c r="NO498" s="13"/>
      <c r="NP498" s="13"/>
      <c r="NQ498" s="13"/>
      <c r="NR498" s="13"/>
      <c r="NS498" s="13"/>
      <c r="NT498" s="13"/>
      <c r="NU498" s="13"/>
      <c r="NV498" s="13"/>
      <c r="NW498" s="13"/>
      <c r="NX498" s="13"/>
      <c r="NY498" s="13"/>
      <c r="NZ498" s="13"/>
      <c r="OA498" s="13"/>
      <c r="OB498" s="13"/>
      <c r="OC498" s="13"/>
      <c r="OD498" s="13"/>
      <c r="OE498" s="13"/>
      <c r="OF498" s="13"/>
      <c r="OG498" s="13"/>
      <c r="OH498" s="13"/>
      <c r="OI498" s="13"/>
      <c r="OJ498" s="13"/>
      <c r="OK498" s="13"/>
      <c r="OL498" s="13"/>
      <c r="OM498" s="13"/>
      <c r="ON498" s="13"/>
      <c r="OO498" s="13"/>
      <c r="OP498" s="13"/>
      <c r="OQ498" s="13"/>
      <c r="OR498" s="13"/>
      <c r="OS498" s="13"/>
      <c r="OT498" s="13"/>
      <c r="OU498" s="13"/>
      <c r="OV498" s="13"/>
      <c r="OW498" s="13"/>
      <c r="OX498" s="13"/>
      <c r="OY498" s="13"/>
      <c r="OZ498" s="13"/>
      <c r="PA498" s="13"/>
      <c r="PB498" s="13"/>
      <c r="PC498" s="13"/>
      <c r="PD498" s="13"/>
      <c r="PE498" s="13"/>
      <c r="PF498" s="13"/>
      <c r="PG498" s="13"/>
      <c r="PH498" s="13"/>
      <c r="PI498" s="13"/>
      <c r="PJ498" s="13"/>
      <c r="PK498" s="13"/>
      <c r="PL498" s="13"/>
      <c r="PM498" s="13"/>
      <c r="PN498" s="13"/>
      <c r="PO498" s="13"/>
      <c r="PP498" s="13"/>
      <c r="PQ498" s="13"/>
      <c r="PR498" s="13"/>
      <c r="PS498" s="13"/>
      <c r="PT498" s="13"/>
      <c r="PU498" s="13"/>
      <c r="PV498" s="13"/>
      <c r="PW498" s="13"/>
      <c r="PX498" s="13"/>
      <c r="PY498" s="13"/>
      <c r="PZ498" s="13"/>
      <c r="QA498" s="13"/>
      <c r="QB498" s="13"/>
      <c r="QC498" s="13"/>
      <c r="QD498" s="13"/>
      <c r="QE498" s="13"/>
      <c r="QF498" s="13"/>
    </row>
    <row r="499" spans="8:448"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103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13"/>
      <c r="AZ499" s="13"/>
      <c r="BD499" s="157"/>
      <c r="BE499" s="158"/>
      <c r="BF499" s="76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  <c r="IW499" s="13"/>
      <c r="IX499" s="13"/>
      <c r="IY499" s="13"/>
      <c r="IZ499" s="13"/>
      <c r="JA499" s="13"/>
      <c r="JB499" s="13"/>
      <c r="JC499" s="13"/>
      <c r="JD499" s="13"/>
      <c r="JE499" s="13"/>
      <c r="JF499" s="13"/>
      <c r="JG499" s="13"/>
      <c r="JH499" s="13"/>
      <c r="JI499" s="13"/>
      <c r="JJ499" s="13"/>
      <c r="JK499" s="13"/>
      <c r="JL499" s="13"/>
      <c r="JM499" s="13"/>
      <c r="JN499" s="13"/>
      <c r="JO499" s="13"/>
      <c r="JP499" s="13"/>
      <c r="JQ499" s="13"/>
      <c r="JR499" s="13"/>
      <c r="JS499" s="13"/>
      <c r="JT499" s="13"/>
      <c r="JU499" s="13"/>
      <c r="JV499" s="13"/>
      <c r="JW499" s="13"/>
      <c r="JX499" s="13"/>
      <c r="JY499" s="13"/>
      <c r="JZ499" s="13"/>
      <c r="KA499" s="13"/>
      <c r="KB499" s="13"/>
      <c r="KC499" s="13"/>
      <c r="KD499" s="13"/>
      <c r="KE499" s="13"/>
      <c r="KF499" s="13"/>
      <c r="KG499" s="13"/>
      <c r="KH499" s="13"/>
      <c r="KI499" s="13"/>
      <c r="KJ499" s="13"/>
      <c r="KK499" s="13"/>
      <c r="KL499" s="13"/>
      <c r="KM499" s="13"/>
      <c r="KN499" s="13"/>
      <c r="KO499" s="13"/>
      <c r="KP499" s="13"/>
      <c r="KQ499" s="13"/>
      <c r="KR499" s="13"/>
      <c r="KS499" s="13"/>
      <c r="KT499" s="13"/>
      <c r="KU499" s="13"/>
      <c r="KV499" s="13"/>
      <c r="KW499" s="13"/>
      <c r="KX499" s="13"/>
      <c r="KY499" s="13"/>
      <c r="KZ499" s="13"/>
      <c r="LA499" s="13"/>
      <c r="LB499" s="13"/>
      <c r="LC499" s="13"/>
      <c r="LD499" s="13"/>
      <c r="LE499" s="13"/>
      <c r="LF499" s="13"/>
      <c r="LG499" s="13"/>
      <c r="LH499" s="13"/>
      <c r="LI499" s="13"/>
      <c r="LJ499" s="13"/>
      <c r="LK499" s="13"/>
      <c r="LL499" s="13"/>
      <c r="LM499" s="13"/>
      <c r="LN499" s="13"/>
      <c r="LO499" s="13"/>
      <c r="LP499" s="13"/>
      <c r="LQ499" s="13"/>
      <c r="LR499" s="13"/>
      <c r="LS499" s="13"/>
      <c r="LT499" s="13"/>
      <c r="LU499" s="13"/>
      <c r="LV499" s="13"/>
      <c r="LW499" s="13"/>
      <c r="LX499" s="13"/>
      <c r="LY499" s="13"/>
      <c r="LZ499" s="13"/>
      <c r="MA499" s="13"/>
      <c r="MB499" s="13"/>
      <c r="MC499" s="13"/>
      <c r="MD499" s="13"/>
      <c r="ME499" s="13"/>
      <c r="MF499" s="13"/>
      <c r="MG499" s="13"/>
      <c r="MH499" s="13"/>
      <c r="MI499" s="13"/>
      <c r="MJ499" s="13"/>
      <c r="MK499" s="13"/>
      <c r="ML499" s="13"/>
      <c r="MM499" s="13"/>
      <c r="MN499" s="13"/>
      <c r="MO499" s="13"/>
      <c r="MP499" s="13"/>
      <c r="MQ499" s="13"/>
      <c r="MR499" s="13"/>
      <c r="MS499" s="13"/>
      <c r="MT499" s="13"/>
      <c r="MU499" s="13"/>
      <c r="MV499" s="13"/>
      <c r="MW499" s="13"/>
      <c r="MX499" s="13"/>
      <c r="MY499" s="13"/>
      <c r="MZ499" s="13"/>
      <c r="NA499" s="13"/>
      <c r="NB499" s="13"/>
      <c r="NC499" s="13"/>
      <c r="ND499" s="13"/>
      <c r="NE499" s="13"/>
      <c r="NF499" s="13"/>
      <c r="NG499" s="13"/>
      <c r="NH499" s="13"/>
      <c r="NI499" s="13"/>
      <c r="NJ499" s="13"/>
      <c r="NK499" s="13"/>
      <c r="NL499" s="13"/>
      <c r="NM499" s="13"/>
      <c r="NN499" s="13"/>
      <c r="NO499" s="13"/>
      <c r="NP499" s="13"/>
      <c r="NQ499" s="13"/>
      <c r="NR499" s="13"/>
      <c r="NS499" s="13"/>
      <c r="NT499" s="13"/>
      <c r="NU499" s="13"/>
      <c r="NV499" s="13"/>
      <c r="NW499" s="13"/>
      <c r="NX499" s="13"/>
      <c r="NY499" s="13"/>
      <c r="NZ499" s="13"/>
      <c r="OA499" s="13"/>
      <c r="OB499" s="13"/>
      <c r="OC499" s="13"/>
      <c r="OD499" s="13"/>
      <c r="OE499" s="13"/>
      <c r="OF499" s="13"/>
      <c r="OG499" s="13"/>
      <c r="OH499" s="13"/>
      <c r="OI499" s="13"/>
      <c r="OJ499" s="13"/>
      <c r="OK499" s="13"/>
      <c r="OL499" s="13"/>
      <c r="OM499" s="13"/>
      <c r="ON499" s="13"/>
      <c r="OO499" s="13"/>
      <c r="OP499" s="13"/>
      <c r="OQ499" s="13"/>
      <c r="OR499" s="13"/>
      <c r="OS499" s="13"/>
      <c r="OT499" s="13"/>
      <c r="OU499" s="13"/>
      <c r="OV499" s="13"/>
      <c r="OW499" s="13"/>
      <c r="OX499" s="13"/>
      <c r="OY499" s="13"/>
      <c r="OZ499" s="13"/>
      <c r="PA499" s="13"/>
      <c r="PB499" s="13"/>
      <c r="PC499" s="13"/>
      <c r="PD499" s="13"/>
      <c r="PE499" s="13"/>
      <c r="PF499" s="13"/>
      <c r="PG499" s="13"/>
      <c r="PH499" s="13"/>
      <c r="PI499" s="13"/>
      <c r="PJ499" s="13"/>
      <c r="PK499" s="13"/>
      <c r="PL499" s="13"/>
      <c r="PM499" s="13"/>
      <c r="PN499" s="13"/>
      <c r="PO499" s="13"/>
      <c r="PP499" s="13"/>
      <c r="PQ499" s="13"/>
      <c r="PR499" s="13"/>
      <c r="PS499" s="13"/>
      <c r="PT499" s="13"/>
      <c r="PU499" s="13"/>
      <c r="PV499" s="13"/>
      <c r="PW499" s="13"/>
      <c r="PX499" s="13"/>
      <c r="PY499" s="13"/>
      <c r="PZ499" s="13"/>
      <c r="QA499" s="13"/>
      <c r="QB499" s="13"/>
      <c r="QC499" s="13"/>
      <c r="QD499" s="13"/>
      <c r="QE499" s="13"/>
      <c r="QF499" s="13"/>
    </row>
    <row r="500" spans="8:448"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103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13"/>
      <c r="AZ500" s="13"/>
      <c r="BD500" s="157"/>
      <c r="BE500" s="158"/>
      <c r="BF500" s="76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  <c r="IN500" s="13"/>
      <c r="IO500" s="13"/>
      <c r="IP500" s="13"/>
      <c r="IQ500" s="13"/>
      <c r="IR500" s="13"/>
      <c r="IS500" s="13"/>
      <c r="IT500" s="13"/>
      <c r="IU500" s="13"/>
      <c r="IV500" s="13"/>
      <c r="IW500" s="13"/>
      <c r="IX500" s="13"/>
      <c r="IY500" s="13"/>
      <c r="IZ500" s="13"/>
      <c r="JA500" s="13"/>
      <c r="JB500" s="13"/>
      <c r="JC500" s="13"/>
      <c r="JD500" s="13"/>
      <c r="JE500" s="13"/>
      <c r="JF500" s="13"/>
      <c r="JG500" s="13"/>
      <c r="JH500" s="13"/>
      <c r="JI500" s="13"/>
      <c r="JJ500" s="13"/>
      <c r="JK500" s="13"/>
      <c r="JL500" s="13"/>
      <c r="JM500" s="13"/>
      <c r="JN500" s="13"/>
      <c r="JO500" s="13"/>
      <c r="JP500" s="13"/>
      <c r="JQ500" s="13"/>
      <c r="JR500" s="13"/>
      <c r="JS500" s="13"/>
      <c r="JT500" s="13"/>
      <c r="JU500" s="13"/>
      <c r="JV500" s="13"/>
      <c r="JW500" s="13"/>
      <c r="JX500" s="13"/>
      <c r="JY500" s="13"/>
      <c r="JZ500" s="13"/>
      <c r="KA500" s="13"/>
      <c r="KB500" s="13"/>
      <c r="KC500" s="13"/>
      <c r="KD500" s="13"/>
      <c r="KE500" s="13"/>
      <c r="KF500" s="13"/>
      <c r="KG500" s="13"/>
      <c r="KH500" s="13"/>
      <c r="KI500" s="13"/>
      <c r="KJ500" s="13"/>
      <c r="KK500" s="13"/>
      <c r="KL500" s="13"/>
      <c r="KM500" s="13"/>
      <c r="KN500" s="13"/>
      <c r="KO500" s="13"/>
      <c r="KP500" s="13"/>
      <c r="KQ500" s="13"/>
      <c r="KR500" s="13"/>
      <c r="KS500" s="13"/>
      <c r="KT500" s="13"/>
      <c r="KU500" s="13"/>
      <c r="KV500" s="13"/>
      <c r="KW500" s="13"/>
      <c r="KX500" s="13"/>
      <c r="KY500" s="13"/>
      <c r="KZ500" s="13"/>
      <c r="LA500" s="13"/>
      <c r="LB500" s="13"/>
      <c r="LC500" s="13"/>
      <c r="LD500" s="13"/>
      <c r="LE500" s="13"/>
      <c r="LF500" s="13"/>
      <c r="LG500" s="13"/>
      <c r="LH500" s="13"/>
      <c r="LI500" s="13"/>
      <c r="LJ500" s="13"/>
      <c r="LK500" s="13"/>
      <c r="LL500" s="13"/>
      <c r="LM500" s="13"/>
      <c r="LN500" s="13"/>
      <c r="LO500" s="13"/>
      <c r="LP500" s="13"/>
      <c r="LQ500" s="13"/>
      <c r="LR500" s="13"/>
      <c r="LS500" s="13"/>
      <c r="LT500" s="13"/>
      <c r="LU500" s="13"/>
      <c r="LV500" s="13"/>
      <c r="LW500" s="13"/>
      <c r="LX500" s="13"/>
      <c r="LY500" s="13"/>
      <c r="LZ500" s="13"/>
      <c r="MA500" s="13"/>
      <c r="MB500" s="13"/>
      <c r="MC500" s="13"/>
      <c r="MD500" s="13"/>
      <c r="ME500" s="13"/>
      <c r="MF500" s="13"/>
      <c r="MG500" s="13"/>
      <c r="MH500" s="13"/>
      <c r="MI500" s="13"/>
      <c r="MJ500" s="13"/>
      <c r="MK500" s="13"/>
      <c r="ML500" s="13"/>
      <c r="MM500" s="13"/>
      <c r="MN500" s="13"/>
      <c r="MO500" s="13"/>
      <c r="MP500" s="13"/>
      <c r="MQ500" s="13"/>
      <c r="MR500" s="13"/>
      <c r="MS500" s="13"/>
      <c r="MT500" s="13"/>
      <c r="MU500" s="13"/>
      <c r="MV500" s="13"/>
      <c r="MW500" s="13"/>
      <c r="MX500" s="13"/>
      <c r="MY500" s="13"/>
      <c r="MZ500" s="13"/>
      <c r="NA500" s="13"/>
      <c r="NB500" s="13"/>
      <c r="NC500" s="13"/>
      <c r="ND500" s="13"/>
      <c r="NE500" s="13"/>
      <c r="NF500" s="13"/>
      <c r="NG500" s="13"/>
      <c r="NH500" s="13"/>
      <c r="NI500" s="13"/>
      <c r="NJ500" s="13"/>
      <c r="NK500" s="13"/>
      <c r="NL500" s="13"/>
      <c r="NM500" s="13"/>
      <c r="NN500" s="13"/>
      <c r="NO500" s="13"/>
      <c r="NP500" s="13"/>
      <c r="NQ500" s="13"/>
      <c r="NR500" s="13"/>
      <c r="NS500" s="13"/>
      <c r="NT500" s="13"/>
      <c r="NU500" s="13"/>
      <c r="NV500" s="13"/>
      <c r="NW500" s="13"/>
      <c r="NX500" s="13"/>
      <c r="NY500" s="13"/>
      <c r="NZ500" s="13"/>
      <c r="OA500" s="13"/>
      <c r="OB500" s="13"/>
      <c r="OC500" s="13"/>
      <c r="OD500" s="13"/>
      <c r="OE500" s="13"/>
      <c r="OF500" s="13"/>
      <c r="OG500" s="13"/>
      <c r="OH500" s="13"/>
      <c r="OI500" s="13"/>
      <c r="OJ500" s="13"/>
      <c r="OK500" s="13"/>
      <c r="OL500" s="13"/>
      <c r="OM500" s="13"/>
      <c r="ON500" s="13"/>
      <c r="OO500" s="13"/>
      <c r="OP500" s="13"/>
      <c r="OQ500" s="13"/>
      <c r="OR500" s="13"/>
      <c r="OS500" s="13"/>
      <c r="OT500" s="13"/>
      <c r="OU500" s="13"/>
      <c r="OV500" s="13"/>
      <c r="OW500" s="13"/>
      <c r="OX500" s="13"/>
      <c r="OY500" s="13"/>
      <c r="OZ500" s="13"/>
      <c r="PA500" s="13"/>
      <c r="PB500" s="13"/>
      <c r="PC500" s="13"/>
      <c r="PD500" s="13"/>
      <c r="PE500" s="13"/>
      <c r="PF500" s="13"/>
      <c r="PG500" s="13"/>
      <c r="PH500" s="13"/>
      <c r="PI500" s="13"/>
      <c r="PJ500" s="13"/>
      <c r="PK500" s="13"/>
      <c r="PL500" s="13"/>
      <c r="PM500" s="13"/>
      <c r="PN500" s="13"/>
      <c r="PO500" s="13"/>
      <c r="PP500" s="13"/>
      <c r="PQ500" s="13"/>
      <c r="PR500" s="13"/>
      <c r="PS500" s="13"/>
      <c r="PT500" s="13"/>
      <c r="PU500" s="13"/>
      <c r="PV500" s="13"/>
      <c r="PW500" s="13"/>
      <c r="PX500" s="13"/>
      <c r="PY500" s="13"/>
      <c r="PZ500" s="13"/>
      <c r="QA500" s="13"/>
      <c r="QB500" s="13"/>
      <c r="QC500" s="13"/>
      <c r="QD500" s="13"/>
      <c r="QE500" s="13"/>
      <c r="QF500" s="13"/>
    </row>
    <row r="501" spans="8:448"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103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13"/>
      <c r="AZ501" s="13"/>
      <c r="BD501" s="157"/>
      <c r="BE501" s="158"/>
      <c r="BF501" s="76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  <c r="IV501" s="13"/>
      <c r="IW501" s="13"/>
      <c r="IX501" s="13"/>
      <c r="IY501" s="13"/>
      <c r="IZ501" s="13"/>
      <c r="JA501" s="13"/>
      <c r="JB501" s="13"/>
      <c r="JC501" s="13"/>
      <c r="JD501" s="13"/>
      <c r="JE501" s="13"/>
      <c r="JF501" s="13"/>
      <c r="JG501" s="13"/>
      <c r="JH501" s="13"/>
      <c r="JI501" s="13"/>
      <c r="JJ501" s="13"/>
      <c r="JK501" s="13"/>
      <c r="JL501" s="13"/>
      <c r="JM501" s="13"/>
      <c r="JN501" s="13"/>
      <c r="JO501" s="13"/>
      <c r="JP501" s="13"/>
      <c r="JQ501" s="13"/>
      <c r="JR501" s="13"/>
      <c r="JS501" s="13"/>
      <c r="JT501" s="13"/>
      <c r="JU501" s="13"/>
      <c r="JV501" s="13"/>
      <c r="JW501" s="13"/>
      <c r="JX501" s="13"/>
      <c r="JY501" s="13"/>
      <c r="JZ501" s="13"/>
      <c r="KA501" s="13"/>
      <c r="KB501" s="13"/>
      <c r="KC501" s="13"/>
      <c r="KD501" s="13"/>
      <c r="KE501" s="13"/>
      <c r="KF501" s="13"/>
      <c r="KG501" s="13"/>
      <c r="KH501" s="13"/>
      <c r="KI501" s="13"/>
      <c r="KJ501" s="13"/>
      <c r="KK501" s="13"/>
      <c r="KL501" s="13"/>
      <c r="KM501" s="13"/>
      <c r="KN501" s="13"/>
      <c r="KO501" s="13"/>
      <c r="KP501" s="13"/>
      <c r="KQ501" s="13"/>
      <c r="KR501" s="13"/>
      <c r="KS501" s="13"/>
      <c r="KT501" s="13"/>
      <c r="KU501" s="13"/>
      <c r="KV501" s="13"/>
      <c r="KW501" s="13"/>
      <c r="KX501" s="13"/>
      <c r="KY501" s="13"/>
      <c r="KZ501" s="13"/>
      <c r="LA501" s="13"/>
      <c r="LB501" s="13"/>
      <c r="LC501" s="13"/>
      <c r="LD501" s="13"/>
      <c r="LE501" s="13"/>
      <c r="LF501" s="13"/>
      <c r="LG501" s="13"/>
      <c r="LH501" s="13"/>
      <c r="LI501" s="13"/>
      <c r="LJ501" s="13"/>
      <c r="LK501" s="13"/>
      <c r="LL501" s="13"/>
      <c r="LM501" s="13"/>
      <c r="LN501" s="13"/>
      <c r="LO501" s="13"/>
      <c r="LP501" s="13"/>
      <c r="LQ501" s="13"/>
      <c r="LR501" s="13"/>
      <c r="LS501" s="13"/>
      <c r="LT501" s="13"/>
      <c r="LU501" s="13"/>
      <c r="LV501" s="13"/>
      <c r="LW501" s="13"/>
      <c r="LX501" s="13"/>
      <c r="LY501" s="13"/>
      <c r="LZ501" s="13"/>
      <c r="MA501" s="13"/>
      <c r="MB501" s="13"/>
      <c r="MC501" s="13"/>
      <c r="MD501" s="13"/>
      <c r="ME501" s="13"/>
      <c r="MF501" s="13"/>
      <c r="MG501" s="13"/>
      <c r="MH501" s="13"/>
      <c r="MI501" s="13"/>
      <c r="MJ501" s="13"/>
      <c r="MK501" s="13"/>
      <c r="ML501" s="13"/>
      <c r="MM501" s="13"/>
      <c r="MN501" s="13"/>
      <c r="MO501" s="13"/>
      <c r="MP501" s="13"/>
      <c r="MQ501" s="13"/>
      <c r="MR501" s="13"/>
      <c r="MS501" s="13"/>
      <c r="MT501" s="13"/>
      <c r="MU501" s="13"/>
      <c r="MV501" s="13"/>
      <c r="MW501" s="13"/>
      <c r="MX501" s="13"/>
      <c r="MY501" s="13"/>
      <c r="MZ501" s="13"/>
      <c r="NA501" s="13"/>
      <c r="NB501" s="13"/>
      <c r="NC501" s="13"/>
      <c r="ND501" s="13"/>
      <c r="NE501" s="13"/>
      <c r="NF501" s="13"/>
      <c r="NG501" s="13"/>
      <c r="NH501" s="13"/>
      <c r="NI501" s="13"/>
      <c r="NJ501" s="13"/>
      <c r="NK501" s="13"/>
      <c r="NL501" s="13"/>
      <c r="NM501" s="13"/>
      <c r="NN501" s="13"/>
      <c r="NO501" s="13"/>
      <c r="NP501" s="13"/>
      <c r="NQ501" s="13"/>
      <c r="NR501" s="13"/>
      <c r="NS501" s="13"/>
      <c r="NT501" s="13"/>
      <c r="NU501" s="13"/>
      <c r="NV501" s="13"/>
      <c r="NW501" s="13"/>
      <c r="NX501" s="13"/>
      <c r="NY501" s="13"/>
      <c r="NZ501" s="13"/>
      <c r="OA501" s="13"/>
      <c r="OB501" s="13"/>
      <c r="OC501" s="13"/>
      <c r="OD501" s="13"/>
      <c r="OE501" s="13"/>
      <c r="OF501" s="13"/>
      <c r="OG501" s="13"/>
      <c r="OH501" s="13"/>
      <c r="OI501" s="13"/>
      <c r="OJ501" s="13"/>
      <c r="OK501" s="13"/>
      <c r="OL501" s="13"/>
      <c r="OM501" s="13"/>
      <c r="ON501" s="13"/>
      <c r="OO501" s="13"/>
      <c r="OP501" s="13"/>
      <c r="OQ501" s="13"/>
      <c r="OR501" s="13"/>
      <c r="OS501" s="13"/>
      <c r="OT501" s="13"/>
      <c r="OU501" s="13"/>
      <c r="OV501" s="13"/>
      <c r="OW501" s="13"/>
      <c r="OX501" s="13"/>
      <c r="OY501" s="13"/>
      <c r="OZ501" s="13"/>
      <c r="PA501" s="13"/>
      <c r="PB501" s="13"/>
      <c r="PC501" s="13"/>
      <c r="PD501" s="13"/>
      <c r="PE501" s="13"/>
      <c r="PF501" s="13"/>
      <c r="PG501" s="13"/>
      <c r="PH501" s="13"/>
      <c r="PI501" s="13"/>
      <c r="PJ501" s="13"/>
      <c r="PK501" s="13"/>
      <c r="PL501" s="13"/>
      <c r="PM501" s="13"/>
      <c r="PN501" s="13"/>
      <c r="PO501" s="13"/>
      <c r="PP501" s="13"/>
      <c r="PQ501" s="13"/>
      <c r="PR501" s="13"/>
      <c r="PS501" s="13"/>
      <c r="PT501" s="13"/>
      <c r="PU501" s="13"/>
      <c r="PV501" s="13"/>
      <c r="PW501" s="13"/>
      <c r="PX501" s="13"/>
      <c r="PY501" s="13"/>
      <c r="PZ501" s="13"/>
      <c r="QA501" s="13"/>
      <c r="QB501" s="13"/>
      <c r="QC501" s="13"/>
      <c r="QD501" s="13"/>
      <c r="QE501" s="13"/>
      <c r="QF501" s="13"/>
    </row>
    <row r="502" spans="8:448"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103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13"/>
      <c r="AZ502" s="13"/>
      <c r="BD502" s="157"/>
      <c r="BE502" s="158"/>
      <c r="BF502" s="76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  <c r="IN502" s="13"/>
      <c r="IO502" s="13"/>
      <c r="IP502" s="13"/>
      <c r="IQ502" s="13"/>
      <c r="IR502" s="13"/>
      <c r="IS502" s="13"/>
      <c r="IT502" s="13"/>
      <c r="IU502" s="13"/>
      <c r="IV502" s="13"/>
      <c r="IW502" s="13"/>
      <c r="IX502" s="13"/>
      <c r="IY502" s="13"/>
      <c r="IZ502" s="13"/>
      <c r="JA502" s="13"/>
      <c r="JB502" s="13"/>
      <c r="JC502" s="13"/>
      <c r="JD502" s="13"/>
      <c r="JE502" s="13"/>
      <c r="JF502" s="13"/>
      <c r="JG502" s="13"/>
      <c r="JH502" s="13"/>
      <c r="JI502" s="13"/>
      <c r="JJ502" s="13"/>
      <c r="JK502" s="13"/>
      <c r="JL502" s="13"/>
      <c r="JM502" s="13"/>
      <c r="JN502" s="13"/>
      <c r="JO502" s="13"/>
      <c r="JP502" s="13"/>
      <c r="JQ502" s="13"/>
      <c r="JR502" s="13"/>
      <c r="JS502" s="13"/>
      <c r="JT502" s="13"/>
      <c r="JU502" s="13"/>
      <c r="JV502" s="13"/>
      <c r="JW502" s="13"/>
      <c r="JX502" s="13"/>
      <c r="JY502" s="13"/>
      <c r="JZ502" s="13"/>
      <c r="KA502" s="13"/>
      <c r="KB502" s="13"/>
      <c r="KC502" s="13"/>
      <c r="KD502" s="13"/>
      <c r="KE502" s="13"/>
      <c r="KF502" s="13"/>
      <c r="KG502" s="13"/>
      <c r="KH502" s="13"/>
      <c r="KI502" s="13"/>
      <c r="KJ502" s="13"/>
      <c r="KK502" s="13"/>
      <c r="KL502" s="13"/>
      <c r="KM502" s="13"/>
      <c r="KN502" s="13"/>
      <c r="KO502" s="13"/>
      <c r="KP502" s="13"/>
      <c r="KQ502" s="13"/>
      <c r="KR502" s="13"/>
      <c r="KS502" s="13"/>
      <c r="KT502" s="13"/>
      <c r="KU502" s="13"/>
      <c r="KV502" s="13"/>
      <c r="KW502" s="13"/>
      <c r="KX502" s="13"/>
      <c r="KY502" s="13"/>
      <c r="KZ502" s="13"/>
      <c r="LA502" s="13"/>
      <c r="LB502" s="13"/>
      <c r="LC502" s="13"/>
      <c r="LD502" s="13"/>
      <c r="LE502" s="13"/>
      <c r="LF502" s="13"/>
      <c r="LG502" s="13"/>
      <c r="LH502" s="13"/>
      <c r="LI502" s="13"/>
      <c r="LJ502" s="13"/>
      <c r="LK502" s="13"/>
      <c r="LL502" s="13"/>
      <c r="LM502" s="13"/>
      <c r="LN502" s="13"/>
      <c r="LO502" s="13"/>
      <c r="LP502" s="13"/>
      <c r="LQ502" s="13"/>
      <c r="LR502" s="13"/>
      <c r="LS502" s="13"/>
      <c r="LT502" s="13"/>
      <c r="LU502" s="13"/>
      <c r="LV502" s="13"/>
      <c r="LW502" s="13"/>
      <c r="LX502" s="13"/>
      <c r="LY502" s="13"/>
      <c r="LZ502" s="13"/>
      <c r="MA502" s="13"/>
      <c r="MB502" s="13"/>
      <c r="MC502" s="13"/>
      <c r="MD502" s="13"/>
      <c r="ME502" s="13"/>
      <c r="MF502" s="13"/>
      <c r="MG502" s="13"/>
      <c r="MH502" s="13"/>
      <c r="MI502" s="13"/>
      <c r="MJ502" s="13"/>
      <c r="MK502" s="13"/>
      <c r="ML502" s="13"/>
      <c r="MM502" s="13"/>
      <c r="MN502" s="13"/>
      <c r="MO502" s="13"/>
      <c r="MP502" s="13"/>
      <c r="MQ502" s="13"/>
      <c r="MR502" s="13"/>
      <c r="MS502" s="13"/>
      <c r="MT502" s="13"/>
      <c r="MU502" s="13"/>
      <c r="MV502" s="13"/>
      <c r="MW502" s="13"/>
      <c r="MX502" s="13"/>
      <c r="MY502" s="13"/>
      <c r="MZ502" s="13"/>
      <c r="NA502" s="13"/>
      <c r="NB502" s="13"/>
      <c r="NC502" s="13"/>
      <c r="ND502" s="13"/>
      <c r="NE502" s="13"/>
      <c r="NF502" s="13"/>
      <c r="NG502" s="13"/>
      <c r="NH502" s="13"/>
      <c r="NI502" s="13"/>
      <c r="NJ502" s="13"/>
      <c r="NK502" s="13"/>
      <c r="NL502" s="13"/>
      <c r="NM502" s="13"/>
      <c r="NN502" s="13"/>
      <c r="NO502" s="13"/>
      <c r="NP502" s="13"/>
      <c r="NQ502" s="13"/>
      <c r="NR502" s="13"/>
      <c r="NS502" s="13"/>
      <c r="NT502" s="13"/>
      <c r="NU502" s="13"/>
      <c r="NV502" s="13"/>
      <c r="NW502" s="13"/>
      <c r="NX502" s="13"/>
      <c r="NY502" s="13"/>
      <c r="NZ502" s="13"/>
      <c r="OA502" s="13"/>
      <c r="OB502" s="13"/>
      <c r="OC502" s="13"/>
      <c r="OD502" s="13"/>
      <c r="OE502" s="13"/>
      <c r="OF502" s="13"/>
      <c r="OG502" s="13"/>
      <c r="OH502" s="13"/>
      <c r="OI502" s="13"/>
      <c r="OJ502" s="13"/>
      <c r="OK502" s="13"/>
      <c r="OL502" s="13"/>
      <c r="OM502" s="13"/>
      <c r="ON502" s="13"/>
      <c r="OO502" s="13"/>
      <c r="OP502" s="13"/>
      <c r="OQ502" s="13"/>
      <c r="OR502" s="13"/>
      <c r="OS502" s="13"/>
      <c r="OT502" s="13"/>
      <c r="OU502" s="13"/>
      <c r="OV502" s="13"/>
      <c r="OW502" s="13"/>
      <c r="OX502" s="13"/>
      <c r="OY502" s="13"/>
      <c r="OZ502" s="13"/>
      <c r="PA502" s="13"/>
      <c r="PB502" s="13"/>
      <c r="PC502" s="13"/>
      <c r="PD502" s="13"/>
      <c r="PE502" s="13"/>
      <c r="PF502" s="13"/>
      <c r="PG502" s="13"/>
      <c r="PH502" s="13"/>
      <c r="PI502" s="13"/>
      <c r="PJ502" s="13"/>
      <c r="PK502" s="13"/>
      <c r="PL502" s="13"/>
      <c r="PM502" s="13"/>
      <c r="PN502" s="13"/>
      <c r="PO502" s="13"/>
      <c r="PP502" s="13"/>
      <c r="PQ502" s="13"/>
      <c r="PR502" s="13"/>
      <c r="PS502" s="13"/>
      <c r="PT502" s="13"/>
      <c r="PU502" s="13"/>
      <c r="PV502" s="13"/>
      <c r="PW502" s="13"/>
      <c r="PX502" s="13"/>
      <c r="PY502" s="13"/>
      <c r="PZ502" s="13"/>
      <c r="QA502" s="13"/>
      <c r="QB502" s="13"/>
      <c r="QC502" s="13"/>
      <c r="QD502" s="13"/>
      <c r="QE502" s="13"/>
      <c r="QF502" s="13"/>
    </row>
    <row r="503" spans="8:448"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103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13"/>
      <c r="AZ503" s="13"/>
      <c r="BD503" s="157"/>
      <c r="BE503" s="158"/>
      <c r="BF503" s="76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  <c r="IV503" s="13"/>
      <c r="IW503" s="13"/>
      <c r="IX503" s="13"/>
      <c r="IY503" s="13"/>
      <c r="IZ503" s="13"/>
      <c r="JA503" s="13"/>
      <c r="JB503" s="13"/>
      <c r="JC503" s="13"/>
      <c r="JD503" s="13"/>
      <c r="JE503" s="13"/>
      <c r="JF503" s="13"/>
      <c r="JG503" s="13"/>
      <c r="JH503" s="13"/>
      <c r="JI503" s="13"/>
      <c r="JJ503" s="13"/>
      <c r="JK503" s="13"/>
      <c r="JL503" s="13"/>
      <c r="JM503" s="13"/>
      <c r="JN503" s="13"/>
      <c r="JO503" s="13"/>
      <c r="JP503" s="13"/>
      <c r="JQ503" s="13"/>
      <c r="JR503" s="13"/>
      <c r="JS503" s="13"/>
      <c r="JT503" s="13"/>
      <c r="JU503" s="13"/>
      <c r="JV503" s="13"/>
      <c r="JW503" s="13"/>
      <c r="JX503" s="13"/>
      <c r="JY503" s="13"/>
      <c r="JZ503" s="13"/>
      <c r="KA503" s="13"/>
      <c r="KB503" s="13"/>
      <c r="KC503" s="13"/>
      <c r="KD503" s="13"/>
      <c r="KE503" s="13"/>
      <c r="KF503" s="13"/>
      <c r="KG503" s="13"/>
      <c r="KH503" s="13"/>
      <c r="KI503" s="13"/>
      <c r="KJ503" s="13"/>
      <c r="KK503" s="13"/>
      <c r="KL503" s="13"/>
      <c r="KM503" s="13"/>
      <c r="KN503" s="13"/>
      <c r="KO503" s="13"/>
      <c r="KP503" s="13"/>
      <c r="KQ503" s="13"/>
      <c r="KR503" s="13"/>
      <c r="KS503" s="13"/>
      <c r="KT503" s="13"/>
      <c r="KU503" s="13"/>
      <c r="KV503" s="13"/>
      <c r="KW503" s="13"/>
      <c r="KX503" s="13"/>
      <c r="KY503" s="13"/>
      <c r="KZ503" s="13"/>
      <c r="LA503" s="13"/>
      <c r="LB503" s="13"/>
      <c r="LC503" s="13"/>
      <c r="LD503" s="13"/>
      <c r="LE503" s="13"/>
      <c r="LF503" s="13"/>
      <c r="LG503" s="13"/>
      <c r="LH503" s="13"/>
      <c r="LI503" s="13"/>
      <c r="LJ503" s="13"/>
      <c r="LK503" s="13"/>
      <c r="LL503" s="13"/>
      <c r="LM503" s="13"/>
      <c r="LN503" s="13"/>
      <c r="LO503" s="13"/>
      <c r="LP503" s="13"/>
      <c r="LQ503" s="13"/>
      <c r="LR503" s="13"/>
      <c r="LS503" s="13"/>
      <c r="LT503" s="13"/>
      <c r="LU503" s="13"/>
      <c r="LV503" s="13"/>
      <c r="LW503" s="13"/>
      <c r="LX503" s="13"/>
      <c r="LY503" s="13"/>
      <c r="LZ503" s="13"/>
      <c r="MA503" s="13"/>
      <c r="MB503" s="13"/>
      <c r="MC503" s="13"/>
      <c r="MD503" s="13"/>
      <c r="ME503" s="13"/>
      <c r="MF503" s="13"/>
      <c r="MG503" s="13"/>
      <c r="MH503" s="13"/>
      <c r="MI503" s="13"/>
      <c r="MJ503" s="13"/>
      <c r="MK503" s="13"/>
      <c r="ML503" s="13"/>
      <c r="MM503" s="13"/>
      <c r="MN503" s="13"/>
      <c r="MO503" s="13"/>
      <c r="MP503" s="13"/>
      <c r="MQ503" s="13"/>
      <c r="MR503" s="13"/>
      <c r="MS503" s="13"/>
      <c r="MT503" s="13"/>
      <c r="MU503" s="13"/>
      <c r="MV503" s="13"/>
      <c r="MW503" s="13"/>
      <c r="MX503" s="13"/>
      <c r="MY503" s="13"/>
      <c r="MZ503" s="13"/>
      <c r="NA503" s="13"/>
      <c r="NB503" s="13"/>
      <c r="NC503" s="13"/>
      <c r="ND503" s="13"/>
      <c r="NE503" s="13"/>
      <c r="NF503" s="13"/>
      <c r="NG503" s="13"/>
      <c r="NH503" s="13"/>
      <c r="NI503" s="13"/>
      <c r="NJ503" s="13"/>
      <c r="NK503" s="13"/>
      <c r="NL503" s="13"/>
      <c r="NM503" s="13"/>
      <c r="NN503" s="13"/>
      <c r="NO503" s="13"/>
      <c r="NP503" s="13"/>
      <c r="NQ503" s="13"/>
      <c r="NR503" s="13"/>
      <c r="NS503" s="13"/>
      <c r="NT503" s="13"/>
      <c r="NU503" s="13"/>
      <c r="NV503" s="13"/>
      <c r="NW503" s="13"/>
      <c r="NX503" s="13"/>
      <c r="NY503" s="13"/>
      <c r="NZ503" s="13"/>
      <c r="OA503" s="13"/>
      <c r="OB503" s="13"/>
      <c r="OC503" s="13"/>
      <c r="OD503" s="13"/>
      <c r="OE503" s="13"/>
      <c r="OF503" s="13"/>
      <c r="OG503" s="13"/>
      <c r="OH503" s="13"/>
      <c r="OI503" s="13"/>
      <c r="OJ503" s="13"/>
      <c r="OK503" s="13"/>
      <c r="OL503" s="13"/>
      <c r="OM503" s="13"/>
      <c r="ON503" s="13"/>
      <c r="OO503" s="13"/>
      <c r="OP503" s="13"/>
      <c r="OQ503" s="13"/>
      <c r="OR503" s="13"/>
      <c r="OS503" s="13"/>
      <c r="OT503" s="13"/>
      <c r="OU503" s="13"/>
      <c r="OV503" s="13"/>
      <c r="OW503" s="13"/>
      <c r="OX503" s="13"/>
      <c r="OY503" s="13"/>
      <c r="OZ503" s="13"/>
      <c r="PA503" s="13"/>
      <c r="PB503" s="13"/>
      <c r="PC503" s="13"/>
      <c r="PD503" s="13"/>
      <c r="PE503" s="13"/>
      <c r="PF503" s="13"/>
      <c r="PG503" s="13"/>
      <c r="PH503" s="13"/>
      <c r="PI503" s="13"/>
      <c r="PJ503" s="13"/>
      <c r="PK503" s="13"/>
      <c r="PL503" s="13"/>
      <c r="PM503" s="13"/>
      <c r="PN503" s="13"/>
      <c r="PO503" s="13"/>
      <c r="PP503" s="13"/>
      <c r="PQ503" s="13"/>
      <c r="PR503" s="13"/>
      <c r="PS503" s="13"/>
      <c r="PT503" s="13"/>
      <c r="PU503" s="13"/>
      <c r="PV503" s="13"/>
      <c r="PW503" s="13"/>
      <c r="PX503" s="13"/>
      <c r="PY503" s="13"/>
      <c r="PZ503" s="13"/>
      <c r="QA503" s="13"/>
      <c r="QB503" s="13"/>
      <c r="QC503" s="13"/>
      <c r="QD503" s="13"/>
      <c r="QE503" s="13"/>
      <c r="QF503" s="13"/>
    </row>
    <row r="504" spans="8:448"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103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13"/>
      <c r="AZ504" s="13"/>
      <c r="BD504" s="157"/>
      <c r="BE504" s="158"/>
      <c r="BF504" s="76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  <c r="IN504" s="13"/>
      <c r="IO504" s="13"/>
      <c r="IP504" s="13"/>
      <c r="IQ504" s="13"/>
      <c r="IR504" s="13"/>
      <c r="IS504" s="13"/>
      <c r="IT504" s="13"/>
      <c r="IU504" s="13"/>
      <c r="IV504" s="13"/>
      <c r="IW504" s="13"/>
      <c r="IX504" s="13"/>
      <c r="IY504" s="13"/>
      <c r="IZ504" s="13"/>
      <c r="JA504" s="13"/>
      <c r="JB504" s="13"/>
      <c r="JC504" s="13"/>
      <c r="JD504" s="13"/>
      <c r="JE504" s="13"/>
      <c r="JF504" s="13"/>
      <c r="JG504" s="13"/>
      <c r="JH504" s="13"/>
      <c r="JI504" s="13"/>
      <c r="JJ504" s="13"/>
      <c r="JK504" s="13"/>
      <c r="JL504" s="13"/>
      <c r="JM504" s="13"/>
      <c r="JN504" s="13"/>
      <c r="JO504" s="13"/>
      <c r="JP504" s="13"/>
      <c r="JQ504" s="13"/>
      <c r="JR504" s="13"/>
      <c r="JS504" s="13"/>
      <c r="JT504" s="13"/>
      <c r="JU504" s="13"/>
      <c r="JV504" s="13"/>
      <c r="JW504" s="13"/>
      <c r="JX504" s="13"/>
      <c r="JY504" s="13"/>
      <c r="JZ504" s="13"/>
      <c r="KA504" s="13"/>
      <c r="KB504" s="13"/>
      <c r="KC504" s="13"/>
      <c r="KD504" s="13"/>
      <c r="KE504" s="13"/>
      <c r="KF504" s="13"/>
      <c r="KG504" s="13"/>
      <c r="KH504" s="13"/>
      <c r="KI504" s="13"/>
      <c r="KJ504" s="13"/>
      <c r="KK504" s="13"/>
      <c r="KL504" s="13"/>
      <c r="KM504" s="13"/>
      <c r="KN504" s="13"/>
      <c r="KO504" s="13"/>
      <c r="KP504" s="13"/>
      <c r="KQ504" s="13"/>
      <c r="KR504" s="13"/>
      <c r="KS504" s="13"/>
      <c r="KT504" s="13"/>
      <c r="KU504" s="13"/>
      <c r="KV504" s="13"/>
      <c r="KW504" s="13"/>
      <c r="KX504" s="13"/>
      <c r="KY504" s="13"/>
      <c r="KZ504" s="13"/>
      <c r="LA504" s="13"/>
      <c r="LB504" s="13"/>
      <c r="LC504" s="13"/>
      <c r="LD504" s="13"/>
      <c r="LE504" s="13"/>
      <c r="LF504" s="13"/>
      <c r="LG504" s="13"/>
      <c r="LH504" s="13"/>
      <c r="LI504" s="13"/>
      <c r="LJ504" s="13"/>
      <c r="LK504" s="13"/>
      <c r="LL504" s="13"/>
      <c r="LM504" s="13"/>
      <c r="LN504" s="13"/>
      <c r="LO504" s="13"/>
      <c r="LP504" s="13"/>
      <c r="LQ504" s="13"/>
      <c r="LR504" s="13"/>
      <c r="LS504" s="13"/>
      <c r="LT504" s="13"/>
      <c r="LU504" s="13"/>
      <c r="LV504" s="13"/>
      <c r="LW504" s="13"/>
      <c r="LX504" s="13"/>
      <c r="LY504" s="13"/>
      <c r="LZ504" s="13"/>
      <c r="MA504" s="13"/>
      <c r="MB504" s="13"/>
      <c r="MC504" s="13"/>
      <c r="MD504" s="13"/>
      <c r="ME504" s="13"/>
      <c r="MF504" s="13"/>
      <c r="MG504" s="13"/>
      <c r="MH504" s="13"/>
      <c r="MI504" s="13"/>
      <c r="MJ504" s="13"/>
      <c r="MK504" s="13"/>
      <c r="ML504" s="13"/>
      <c r="MM504" s="13"/>
      <c r="MN504" s="13"/>
      <c r="MO504" s="13"/>
      <c r="MP504" s="13"/>
      <c r="MQ504" s="13"/>
      <c r="MR504" s="13"/>
      <c r="MS504" s="13"/>
      <c r="MT504" s="13"/>
      <c r="MU504" s="13"/>
      <c r="MV504" s="13"/>
      <c r="MW504" s="13"/>
      <c r="MX504" s="13"/>
      <c r="MY504" s="13"/>
      <c r="MZ504" s="13"/>
      <c r="NA504" s="13"/>
      <c r="NB504" s="13"/>
      <c r="NC504" s="13"/>
      <c r="ND504" s="13"/>
      <c r="NE504" s="13"/>
      <c r="NF504" s="13"/>
      <c r="NG504" s="13"/>
      <c r="NH504" s="13"/>
      <c r="NI504" s="13"/>
      <c r="NJ504" s="13"/>
      <c r="NK504" s="13"/>
      <c r="NL504" s="13"/>
      <c r="NM504" s="13"/>
      <c r="NN504" s="13"/>
      <c r="NO504" s="13"/>
      <c r="NP504" s="13"/>
      <c r="NQ504" s="13"/>
      <c r="NR504" s="13"/>
      <c r="NS504" s="13"/>
      <c r="NT504" s="13"/>
      <c r="NU504" s="13"/>
      <c r="NV504" s="13"/>
      <c r="NW504" s="13"/>
      <c r="NX504" s="13"/>
      <c r="NY504" s="13"/>
      <c r="NZ504" s="13"/>
      <c r="OA504" s="13"/>
      <c r="OB504" s="13"/>
      <c r="OC504" s="13"/>
      <c r="OD504" s="13"/>
      <c r="OE504" s="13"/>
      <c r="OF504" s="13"/>
      <c r="OG504" s="13"/>
      <c r="OH504" s="13"/>
      <c r="OI504" s="13"/>
      <c r="OJ504" s="13"/>
      <c r="OK504" s="13"/>
      <c r="OL504" s="13"/>
      <c r="OM504" s="13"/>
      <c r="ON504" s="13"/>
      <c r="OO504" s="13"/>
      <c r="OP504" s="13"/>
      <c r="OQ504" s="13"/>
      <c r="OR504" s="13"/>
      <c r="OS504" s="13"/>
      <c r="OT504" s="13"/>
      <c r="OU504" s="13"/>
      <c r="OV504" s="13"/>
      <c r="OW504" s="13"/>
      <c r="OX504" s="13"/>
      <c r="OY504" s="13"/>
      <c r="OZ504" s="13"/>
      <c r="PA504" s="13"/>
      <c r="PB504" s="13"/>
      <c r="PC504" s="13"/>
      <c r="PD504" s="13"/>
      <c r="PE504" s="13"/>
      <c r="PF504" s="13"/>
      <c r="PG504" s="13"/>
      <c r="PH504" s="13"/>
      <c r="PI504" s="13"/>
      <c r="PJ504" s="13"/>
      <c r="PK504" s="13"/>
      <c r="PL504" s="13"/>
      <c r="PM504" s="13"/>
      <c r="PN504" s="13"/>
      <c r="PO504" s="13"/>
      <c r="PP504" s="13"/>
      <c r="PQ504" s="13"/>
      <c r="PR504" s="13"/>
      <c r="PS504" s="13"/>
      <c r="PT504" s="13"/>
      <c r="PU504" s="13"/>
      <c r="PV504" s="13"/>
      <c r="PW504" s="13"/>
      <c r="PX504" s="13"/>
      <c r="PY504" s="13"/>
      <c r="PZ504" s="13"/>
      <c r="QA504" s="13"/>
      <c r="QB504" s="13"/>
      <c r="QC504" s="13"/>
      <c r="QD504" s="13"/>
      <c r="QE504" s="13"/>
      <c r="QF504" s="13"/>
    </row>
    <row r="505" spans="8:448"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103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13"/>
      <c r="AZ505" s="13"/>
      <c r="BD505" s="157"/>
      <c r="BE505" s="158"/>
      <c r="BF505" s="76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  <c r="IN505" s="13"/>
      <c r="IO505" s="13"/>
      <c r="IP505" s="13"/>
      <c r="IQ505" s="13"/>
      <c r="IR505" s="13"/>
      <c r="IS505" s="13"/>
      <c r="IT505" s="13"/>
      <c r="IU505" s="13"/>
      <c r="IV505" s="13"/>
      <c r="IW505" s="13"/>
      <c r="IX505" s="13"/>
      <c r="IY505" s="13"/>
      <c r="IZ505" s="13"/>
      <c r="JA505" s="13"/>
      <c r="JB505" s="13"/>
      <c r="JC505" s="13"/>
      <c r="JD505" s="13"/>
      <c r="JE505" s="13"/>
      <c r="JF505" s="13"/>
      <c r="JG505" s="13"/>
      <c r="JH505" s="13"/>
      <c r="JI505" s="13"/>
      <c r="JJ505" s="13"/>
      <c r="JK505" s="13"/>
      <c r="JL505" s="13"/>
      <c r="JM505" s="13"/>
      <c r="JN505" s="13"/>
      <c r="JO505" s="13"/>
      <c r="JP505" s="13"/>
      <c r="JQ505" s="13"/>
      <c r="JR505" s="13"/>
      <c r="JS505" s="13"/>
      <c r="JT505" s="13"/>
      <c r="JU505" s="13"/>
      <c r="JV505" s="13"/>
      <c r="JW505" s="13"/>
      <c r="JX505" s="13"/>
      <c r="JY505" s="13"/>
      <c r="JZ505" s="13"/>
      <c r="KA505" s="13"/>
      <c r="KB505" s="13"/>
      <c r="KC505" s="13"/>
      <c r="KD505" s="13"/>
      <c r="KE505" s="13"/>
      <c r="KF505" s="13"/>
      <c r="KG505" s="13"/>
      <c r="KH505" s="13"/>
      <c r="KI505" s="13"/>
      <c r="KJ505" s="13"/>
      <c r="KK505" s="13"/>
      <c r="KL505" s="13"/>
      <c r="KM505" s="13"/>
      <c r="KN505" s="13"/>
      <c r="KO505" s="13"/>
      <c r="KP505" s="13"/>
      <c r="KQ505" s="13"/>
      <c r="KR505" s="13"/>
      <c r="KS505" s="13"/>
      <c r="KT505" s="13"/>
      <c r="KU505" s="13"/>
      <c r="KV505" s="13"/>
      <c r="KW505" s="13"/>
      <c r="KX505" s="13"/>
      <c r="KY505" s="13"/>
      <c r="KZ505" s="13"/>
      <c r="LA505" s="13"/>
      <c r="LB505" s="13"/>
      <c r="LC505" s="13"/>
      <c r="LD505" s="13"/>
      <c r="LE505" s="13"/>
      <c r="LF505" s="13"/>
      <c r="LG505" s="13"/>
      <c r="LH505" s="13"/>
      <c r="LI505" s="13"/>
      <c r="LJ505" s="13"/>
      <c r="LK505" s="13"/>
      <c r="LL505" s="13"/>
      <c r="LM505" s="13"/>
      <c r="LN505" s="13"/>
      <c r="LO505" s="13"/>
      <c r="LP505" s="13"/>
      <c r="LQ505" s="13"/>
      <c r="LR505" s="13"/>
      <c r="LS505" s="13"/>
      <c r="LT505" s="13"/>
      <c r="LU505" s="13"/>
      <c r="LV505" s="13"/>
      <c r="LW505" s="13"/>
      <c r="LX505" s="13"/>
      <c r="LY505" s="13"/>
      <c r="LZ505" s="13"/>
      <c r="MA505" s="13"/>
      <c r="MB505" s="13"/>
      <c r="MC505" s="13"/>
      <c r="MD505" s="13"/>
      <c r="ME505" s="13"/>
      <c r="MF505" s="13"/>
      <c r="MG505" s="13"/>
      <c r="MH505" s="13"/>
      <c r="MI505" s="13"/>
      <c r="MJ505" s="13"/>
      <c r="MK505" s="13"/>
      <c r="ML505" s="13"/>
      <c r="MM505" s="13"/>
      <c r="MN505" s="13"/>
      <c r="MO505" s="13"/>
      <c r="MP505" s="13"/>
      <c r="MQ505" s="13"/>
      <c r="MR505" s="13"/>
      <c r="MS505" s="13"/>
      <c r="MT505" s="13"/>
      <c r="MU505" s="13"/>
      <c r="MV505" s="13"/>
      <c r="MW505" s="13"/>
      <c r="MX505" s="13"/>
      <c r="MY505" s="13"/>
      <c r="MZ505" s="13"/>
      <c r="NA505" s="13"/>
      <c r="NB505" s="13"/>
      <c r="NC505" s="13"/>
      <c r="ND505" s="13"/>
      <c r="NE505" s="13"/>
      <c r="NF505" s="13"/>
      <c r="NG505" s="13"/>
      <c r="NH505" s="13"/>
      <c r="NI505" s="13"/>
      <c r="NJ505" s="13"/>
      <c r="NK505" s="13"/>
      <c r="NL505" s="13"/>
      <c r="NM505" s="13"/>
      <c r="NN505" s="13"/>
      <c r="NO505" s="13"/>
      <c r="NP505" s="13"/>
      <c r="NQ505" s="13"/>
      <c r="NR505" s="13"/>
      <c r="NS505" s="13"/>
      <c r="NT505" s="13"/>
      <c r="NU505" s="13"/>
      <c r="NV505" s="13"/>
      <c r="NW505" s="13"/>
      <c r="NX505" s="13"/>
      <c r="NY505" s="13"/>
      <c r="NZ505" s="13"/>
      <c r="OA505" s="13"/>
      <c r="OB505" s="13"/>
      <c r="OC505" s="13"/>
      <c r="OD505" s="13"/>
      <c r="OE505" s="13"/>
      <c r="OF505" s="13"/>
      <c r="OG505" s="13"/>
      <c r="OH505" s="13"/>
      <c r="OI505" s="13"/>
      <c r="OJ505" s="13"/>
      <c r="OK505" s="13"/>
      <c r="OL505" s="13"/>
      <c r="OM505" s="13"/>
      <c r="ON505" s="13"/>
      <c r="OO505" s="13"/>
      <c r="OP505" s="13"/>
      <c r="OQ505" s="13"/>
      <c r="OR505" s="13"/>
      <c r="OS505" s="13"/>
      <c r="OT505" s="13"/>
      <c r="OU505" s="13"/>
      <c r="OV505" s="13"/>
      <c r="OW505" s="13"/>
      <c r="OX505" s="13"/>
      <c r="OY505" s="13"/>
      <c r="OZ505" s="13"/>
      <c r="PA505" s="13"/>
      <c r="PB505" s="13"/>
      <c r="PC505" s="13"/>
      <c r="PD505" s="13"/>
      <c r="PE505" s="13"/>
      <c r="PF505" s="13"/>
      <c r="PG505" s="13"/>
      <c r="PH505" s="13"/>
      <c r="PI505" s="13"/>
      <c r="PJ505" s="13"/>
      <c r="PK505" s="13"/>
      <c r="PL505" s="13"/>
      <c r="PM505" s="13"/>
      <c r="PN505" s="13"/>
      <c r="PO505" s="13"/>
      <c r="PP505" s="13"/>
      <c r="PQ505" s="13"/>
      <c r="PR505" s="13"/>
      <c r="PS505" s="13"/>
      <c r="PT505" s="13"/>
      <c r="PU505" s="13"/>
      <c r="PV505" s="13"/>
      <c r="PW505" s="13"/>
      <c r="PX505" s="13"/>
      <c r="PY505" s="13"/>
      <c r="PZ505" s="13"/>
      <c r="QA505" s="13"/>
      <c r="QB505" s="13"/>
      <c r="QC505" s="13"/>
      <c r="QD505" s="13"/>
      <c r="QE505" s="13"/>
      <c r="QF505" s="13"/>
    </row>
    <row r="506" spans="8:448"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103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13"/>
      <c r="AZ506" s="13"/>
      <c r="BD506" s="157"/>
      <c r="BE506" s="158"/>
      <c r="BF506" s="76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  <c r="IV506" s="13"/>
      <c r="IW506" s="13"/>
      <c r="IX506" s="13"/>
      <c r="IY506" s="13"/>
      <c r="IZ506" s="13"/>
      <c r="JA506" s="13"/>
      <c r="JB506" s="13"/>
      <c r="JC506" s="13"/>
      <c r="JD506" s="13"/>
      <c r="JE506" s="13"/>
      <c r="JF506" s="13"/>
      <c r="JG506" s="13"/>
      <c r="JH506" s="13"/>
      <c r="JI506" s="13"/>
      <c r="JJ506" s="13"/>
      <c r="JK506" s="13"/>
      <c r="JL506" s="13"/>
      <c r="JM506" s="13"/>
      <c r="JN506" s="13"/>
      <c r="JO506" s="13"/>
      <c r="JP506" s="13"/>
      <c r="JQ506" s="13"/>
      <c r="JR506" s="13"/>
      <c r="JS506" s="13"/>
      <c r="JT506" s="13"/>
      <c r="JU506" s="13"/>
      <c r="JV506" s="13"/>
      <c r="JW506" s="13"/>
      <c r="JX506" s="13"/>
      <c r="JY506" s="13"/>
      <c r="JZ506" s="13"/>
      <c r="KA506" s="13"/>
      <c r="KB506" s="13"/>
      <c r="KC506" s="13"/>
      <c r="KD506" s="13"/>
      <c r="KE506" s="13"/>
      <c r="KF506" s="13"/>
      <c r="KG506" s="13"/>
      <c r="KH506" s="13"/>
      <c r="KI506" s="13"/>
      <c r="KJ506" s="13"/>
      <c r="KK506" s="13"/>
      <c r="KL506" s="13"/>
      <c r="KM506" s="13"/>
      <c r="KN506" s="13"/>
      <c r="KO506" s="13"/>
      <c r="KP506" s="13"/>
      <c r="KQ506" s="13"/>
      <c r="KR506" s="13"/>
      <c r="KS506" s="13"/>
      <c r="KT506" s="13"/>
      <c r="KU506" s="13"/>
      <c r="KV506" s="13"/>
      <c r="KW506" s="13"/>
      <c r="KX506" s="13"/>
      <c r="KY506" s="13"/>
      <c r="KZ506" s="13"/>
      <c r="LA506" s="13"/>
      <c r="LB506" s="13"/>
      <c r="LC506" s="13"/>
      <c r="LD506" s="13"/>
      <c r="LE506" s="13"/>
      <c r="LF506" s="13"/>
      <c r="LG506" s="13"/>
      <c r="LH506" s="13"/>
      <c r="LI506" s="13"/>
      <c r="LJ506" s="13"/>
      <c r="LK506" s="13"/>
      <c r="LL506" s="13"/>
      <c r="LM506" s="13"/>
      <c r="LN506" s="13"/>
      <c r="LO506" s="13"/>
      <c r="LP506" s="13"/>
      <c r="LQ506" s="13"/>
      <c r="LR506" s="13"/>
      <c r="LS506" s="13"/>
      <c r="LT506" s="13"/>
      <c r="LU506" s="13"/>
      <c r="LV506" s="13"/>
      <c r="LW506" s="13"/>
      <c r="LX506" s="13"/>
      <c r="LY506" s="13"/>
      <c r="LZ506" s="13"/>
      <c r="MA506" s="13"/>
      <c r="MB506" s="13"/>
      <c r="MC506" s="13"/>
      <c r="MD506" s="13"/>
      <c r="ME506" s="13"/>
      <c r="MF506" s="13"/>
      <c r="MG506" s="13"/>
      <c r="MH506" s="13"/>
      <c r="MI506" s="13"/>
      <c r="MJ506" s="13"/>
      <c r="MK506" s="13"/>
      <c r="ML506" s="13"/>
      <c r="MM506" s="13"/>
      <c r="MN506" s="13"/>
      <c r="MO506" s="13"/>
      <c r="MP506" s="13"/>
      <c r="MQ506" s="13"/>
      <c r="MR506" s="13"/>
      <c r="MS506" s="13"/>
      <c r="MT506" s="13"/>
      <c r="MU506" s="13"/>
      <c r="MV506" s="13"/>
      <c r="MW506" s="13"/>
      <c r="MX506" s="13"/>
      <c r="MY506" s="13"/>
      <c r="MZ506" s="13"/>
      <c r="NA506" s="13"/>
      <c r="NB506" s="13"/>
      <c r="NC506" s="13"/>
      <c r="ND506" s="13"/>
      <c r="NE506" s="13"/>
      <c r="NF506" s="13"/>
      <c r="NG506" s="13"/>
      <c r="NH506" s="13"/>
      <c r="NI506" s="13"/>
      <c r="NJ506" s="13"/>
      <c r="NK506" s="13"/>
      <c r="NL506" s="13"/>
      <c r="NM506" s="13"/>
      <c r="NN506" s="13"/>
      <c r="NO506" s="13"/>
      <c r="NP506" s="13"/>
      <c r="NQ506" s="13"/>
      <c r="NR506" s="13"/>
      <c r="NS506" s="13"/>
      <c r="NT506" s="13"/>
      <c r="NU506" s="13"/>
      <c r="NV506" s="13"/>
      <c r="NW506" s="13"/>
      <c r="NX506" s="13"/>
      <c r="NY506" s="13"/>
      <c r="NZ506" s="13"/>
      <c r="OA506" s="13"/>
      <c r="OB506" s="13"/>
      <c r="OC506" s="13"/>
      <c r="OD506" s="13"/>
      <c r="OE506" s="13"/>
      <c r="OF506" s="13"/>
      <c r="OG506" s="13"/>
      <c r="OH506" s="13"/>
      <c r="OI506" s="13"/>
      <c r="OJ506" s="13"/>
      <c r="OK506" s="13"/>
      <c r="OL506" s="13"/>
      <c r="OM506" s="13"/>
      <c r="ON506" s="13"/>
      <c r="OO506" s="13"/>
      <c r="OP506" s="13"/>
      <c r="OQ506" s="13"/>
      <c r="OR506" s="13"/>
      <c r="OS506" s="13"/>
      <c r="OT506" s="13"/>
      <c r="OU506" s="13"/>
      <c r="OV506" s="13"/>
      <c r="OW506" s="13"/>
      <c r="OX506" s="13"/>
      <c r="OY506" s="13"/>
      <c r="OZ506" s="13"/>
      <c r="PA506" s="13"/>
      <c r="PB506" s="13"/>
      <c r="PC506" s="13"/>
      <c r="PD506" s="13"/>
      <c r="PE506" s="13"/>
      <c r="PF506" s="13"/>
      <c r="PG506" s="13"/>
      <c r="PH506" s="13"/>
      <c r="PI506" s="13"/>
      <c r="PJ506" s="13"/>
      <c r="PK506" s="13"/>
      <c r="PL506" s="13"/>
      <c r="PM506" s="13"/>
      <c r="PN506" s="13"/>
      <c r="PO506" s="13"/>
      <c r="PP506" s="13"/>
      <c r="PQ506" s="13"/>
      <c r="PR506" s="13"/>
      <c r="PS506" s="13"/>
      <c r="PT506" s="13"/>
      <c r="PU506" s="13"/>
      <c r="PV506" s="13"/>
      <c r="PW506" s="13"/>
      <c r="PX506" s="13"/>
      <c r="PY506" s="13"/>
      <c r="PZ506" s="13"/>
      <c r="QA506" s="13"/>
      <c r="QB506" s="13"/>
      <c r="QC506" s="13"/>
      <c r="QD506" s="13"/>
      <c r="QE506" s="13"/>
      <c r="QF506" s="13"/>
    </row>
    <row r="507" spans="8:448"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103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13"/>
      <c r="AZ507" s="13"/>
      <c r="BD507" s="157"/>
      <c r="BE507" s="158"/>
      <c r="BF507" s="76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  <c r="IV507" s="13"/>
      <c r="IW507" s="13"/>
      <c r="IX507" s="13"/>
      <c r="IY507" s="13"/>
      <c r="IZ507" s="13"/>
      <c r="JA507" s="13"/>
      <c r="JB507" s="13"/>
      <c r="JC507" s="13"/>
      <c r="JD507" s="13"/>
      <c r="JE507" s="13"/>
      <c r="JF507" s="13"/>
      <c r="JG507" s="13"/>
      <c r="JH507" s="13"/>
      <c r="JI507" s="13"/>
      <c r="JJ507" s="13"/>
      <c r="JK507" s="13"/>
      <c r="JL507" s="13"/>
      <c r="JM507" s="13"/>
      <c r="JN507" s="13"/>
      <c r="JO507" s="13"/>
      <c r="JP507" s="13"/>
      <c r="JQ507" s="13"/>
      <c r="JR507" s="13"/>
      <c r="JS507" s="13"/>
      <c r="JT507" s="13"/>
      <c r="JU507" s="13"/>
      <c r="JV507" s="13"/>
      <c r="JW507" s="13"/>
      <c r="JX507" s="13"/>
      <c r="JY507" s="13"/>
      <c r="JZ507" s="13"/>
      <c r="KA507" s="13"/>
      <c r="KB507" s="13"/>
      <c r="KC507" s="13"/>
      <c r="KD507" s="13"/>
      <c r="KE507" s="13"/>
      <c r="KF507" s="13"/>
      <c r="KG507" s="13"/>
      <c r="KH507" s="13"/>
      <c r="KI507" s="13"/>
      <c r="KJ507" s="13"/>
      <c r="KK507" s="13"/>
      <c r="KL507" s="13"/>
      <c r="KM507" s="13"/>
      <c r="KN507" s="13"/>
      <c r="KO507" s="13"/>
      <c r="KP507" s="13"/>
      <c r="KQ507" s="13"/>
      <c r="KR507" s="13"/>
      <c r="KS507" s="13"/>
      <c r="KT507" s="13"/>
      <c r="KU507" s="13"/>
      <c r="KV507" s="13"/>
      <c r="KW507" s="13"/>
      <c r="KX507" s="13"/>
      <c r="KY507" s="13"/>
      <c r="KZ507" s="13"/>
      <c r="LA507" s="13"/>
      <c r="LB507" s="13"/>
      <c r="LC507" s="13"/>
      <c r="LD507" s="13"/>
      <c r="LE507" s="13"/>
      <c r="LF507" s="13"/>
      <c r="LG507" s="13"/>
      <c r="LH507" s="13"/>
      <c r="LI507" s="13"/>
      <c r="LJ507" s="13"/>
      <c r="LK507" s="13"/>
      <c r="LL507" s="13"/>
      <c r="LM507" s="13"/>
      <c r="LN507" s="13"/>
      <c r="LO507" s="13"/>
      <c r="LP507" s="13"/>
      <c r="LQ507" s="13"/>
      <c r="LR507" s="13"/>
      <c r="LS507" s="13"/>
      <c r="LT507" s="13"/>
      <c r="LU507" s="13"/>
      <c r="LV507" s="13"/>
      <c r="LW507" s="13"/>
      <c r="LX507" s="13"/>
      <c r="LY507" s="13"/>
      <c r="LZ507" s="13"/>
      <c r="MA507" s="13"/>
      <c r="MB507" s="13"/>
      <c r="MC507" s="13"/>
      <c r="MD507" s="13"/>
      <c r="ME507" s="13"/>
      <c r="MF507" s="13"/>
      <c r="MG507" s="13"/>
      <c r="MH507" s="13"/>
      <c r="MI507" s="13"/>
      <c r="MJ507" s="13"/>
      <c r="MK507" s="13"/>
      <c r="ML507" s="13"/>
      <c r="MM507" s="13"/>
      <c r="MN507" s="13"/>
      <c r="MO507" s="13"/>
      <c r="MP507" s="13"/>
      <c r="MQ507" s="13"/>
      <c r="MR507" s="13"/>
      <c r="MS507" s="13"/>
      <c r="MT507" s="13"/>
      <c r="MU507" s="13"/>
      <c r="MV507" s="13"/>
      <c r="MW507" s="13"/>
      <c r="MX507" s="13"/>
      <c r="MY507" s="13"/>
      <c r="MZ507" s="13"/>
      <c r="NA507" s="13"/>
      <c r="NB507" s="13"/>
      <c r="NC507" s="13"/>
      <c r="ND507" s="13"/>
      <c r="NE507" s="13"/>
      <c r="NF507" s="13"/>
      <c r="NG507" s="13"/>
      <c r="NH507" s="13"/>
      <c r="NI507" s="13"/>
      <c r="NJ507" s="13"/>
      <c r="NK507" s="13"/>
      <c r="NL507" s="13"/>
      <c r="NM507" s="13"/>
      <c r="NN507" s="13"/>
      <c r="NO507" s="13"/>
      <c r="NP507" s="13"/>
      <c r="NQ507" s="13"/>
      <c r="NR507" s="13"/>
      <c r="NS507" s="13"/>
      <c r="NT507" s="13"/>
      <c r="NU507" s="13"/>
      <c r="NV507" s="13"/>
      <c r="NW507" s="13"/>
      <c r="NX507" s="13"/>
      <c r="NY507" s="13"/>
      <c r="NZ507" s="13"/>
      <c r="OA507" s="13"/>
      <c r="OB507" s="13"/>
      <c r="OC507" s="13"/>
      <c r="OD507" s="13"/>
      <c r="OE507" s="13"/>
      <c r="OF507" s="13"/>
      <c r="OG507" s="13"/>
      <c r="OH507" s="13"/>
      <c r="OI507" s="13"/>
      <c r="OJ507" s="13"/>
      <c r="OK507" s="13"/>
      <c r="OL507" s="13"/>
      <c r="OM507" s="13"/>
      <c r="ON507" s="13"/>
      <c r="OO507" s="13"/>
      <c r="OP507" s="13"/>
      <c r="OQ507" s="13"/>
      <c r="OR507" s="13"/>
      <c r="OS507" s="13"/>
      <c r="OT507" s="13"/>
      <c r="OU507" s="13"/>
      <c r="OV507" s="13"/>
      <c r="OW507" s="13"/>
      <c r="OX507" s="13"/>
      <c r="OY507" s="13"/>
      <c r="OZ507" s="13"/>
      <c r="PA507" s="13"/>
      <c r="PB507" s="13"/>
      <c r="PC507" s="13"/>
      <c r="PD507" s="13"/>
      <c r="PE507" s="13"/>
      <c r="PF507" s="13"/>
      <c r="PG507" s="13"/>
      <c r="PH507" s="13"/>
      <c r="PI507" s="13"/>
      <c r="PJ507" s="13"/>
      <c r="PK507" s="13"/>
      <c r="PL507" s="13"/>
      <c r="PM507" s="13"/>
      <c r="PN507" s="13"/>
      <c r="PO507" s="13"/>
      <c r="PP507" s="13"/>
      <c r="PQ507" s="13"/>
      <c r="PR507" s="13"/>
      <c r="PS507" s="13"/>
      <c r="PT507" s="13"/>
      <c r="PU507" s="13"/>
      <c r="PV507" s="13"/>
      <c r="PW507" s="13"/>
      <c r="PX507" s="13"/>
      <c r="PY507" s="13"/>
      <c r="PZ507" s="13"/>
      <c r="QA507" s="13"/>
      <c r="QB507" s="13"/>
      <c r="QC507" s="13"/>
      <c r="QD507" s="13"/>
      <c r="QE507" s="13"/>
      <c r="QF507" s="13"/>
    </row>
    <row r="508" spans="8:448"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103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13"/>
      <c r="AZ508" s="13"/>
      <c r="BD508" s="157"/>
      <c r="BE508" s="158"/>
      <c r="BF508" s="76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  <c r="IV508" s="13"/>
      <c r="IW508" s="13"/>
      <c r="IX508" s="13"/>
      <c r="IY508" s="13"/>
      <c r="IZ508" s="13"/>
      <c r="JA508" s="13"/>
      <c r="JB508" s="13"/>
      <c r="JC508" s="13"/>
      <c r="JD508" s="13"/>
      <c r="JE508" s="13"/>
      <c r="JF508" s="13"/>
      <c r="JG508" s="13"/>
      <c r="JH508" s="13"/>
      <c r="JI508" s="13"/>
      <c r="JJ508" s="13"/>
      <c r="JK508" s="13"/>
      <c r="JL508" s="13"/>
      <c r="JM508" s="13"/>
      <c r="JN508" s="13"/>
      <c r="JO508" s="13"/>
      <c r="JP508" s="13"/>
      <c r="JQ508" s="13"/>
      <c r="JR508" s="13"/>
      <c r="JS508" s="13"/>
      <c r="JT508" s="13"/>
      <c r="JU508" s="13"/>
      <c r="JV508" s="13"/>
      <c r="JW508" s="13"/>
      <c r="JX508" s="13"/>
      <c r="JY508" s="13"/>
      <c r="JZ508" s="13"/>
      <c r="KA508" s="13"/>
      <c r="KB508" s="13"/>
      <c r="KC508" s="13"/>
      <c r="KD508" s="13"/>
      <c r="KE508" s="13"/>
      <c r="KF508" s="13"/>
      <c r="KG508" s="13"/>
      <c r="KH508" s="13"/>
      <c r="KI508" s="13"/>
      <c r="KJ508" s="13"/>
      <c r="KK508" s="13"/>
      <c r="KL508" s="13"/>
      <c r="KM508" s="13"/>
      <c r="KN508" s="13"/>
      <c r="KO508" s="13"/>
      <c r="KP508" s="13"/>
      <c r="KQ508" s="13"/>
      <c r="KR508" s="13"/>
      <c r="KS508" s="13"/>
      <c r="KT508" s="13"/>
      <c r="KU508" s="13"/>
      <c r="KV508" s="13"/>
      <c r="KW508" s="13"/>
      <c r="KX508" s="13"/>
      <c r="KY508" s="13"/>
      <c r="KZ508" s="13"/>
      <c r="LA508" s="13"/>
      <c r="LB508" s="13"/>
      <c r="LC508" s="13"/>
      <c r="LD508" s="13"/>
      <c r="LE508" s="13"/>
      <c r="LF508" s="13"/>
      <c r="LG508" s="13"/>
      <c r="LH508" s="13"/>
      <c r="LI508" s="13"/>
      <c r="LJ508" s="13"/>
      <c r="LK508" s="13"/>
      <c r="LL508" s="13"/>
      <c r="LM508" s="13"/>
      <c r="LN508" s="13"/>
      <c r="LO508" s="13"/>
      <c r="LP508" s="13"/>
      <c r="LQ508" s="13"/>
      <c r="LR508" s="13"/>
      <c r="LS508" s="13"/>
      <c r="LT508" s="13"/>
      <c r="LU508" s="13"/>
      <c r="LV508" s="13"/>
      <c r="LW508" s="13"/>
      <c r="LX508" s="13"/>
      <c r="LY508" s="13"/>
      <c r="LZ508" s="13"/>
      <c r="MA508" s="13"/>
      <c r="MB508" s="13"/>
      <c r="MC508" s="13"/>
      <c r="MD508" s="13"/>
      <c r="ME508" s="13"/>
      <c r="MF508" s="13"/>
      <c r="MG508" s="13"/>
      <c r="MH508" s="13"/>
      <c r="MI508" s="13"/>
      <c r="MJ508" s="13"/>
      <c r="MK508" s="13"/>
      <c r="ML508" s="13"/>
      <c r="MM508" s="13"/>
      <c r="MN508" s="13"/>
      <c r="MO508" s="13"/>
      <c r="MP508" s="13"/>
      <c r="MQ508" s="13"/>
      <c r="MR508" s="13"/>
      <c r="MS508" s="13"/>
      <c r="MT508" s="13"/>
      <c r="MU508" s="13"/>
      <c r="MV508" s="13"/>
      <c r="MW508" s="13"/>
      <c r="MX508" s="13"/>
      <c r="MY508" s="13"/>
      <c r="MZ508" s="13"/>
      <c r="NA508" s="13"/>
      <c r="NB508" s="13"/>
      <c r="NC508" s="13"/>
      <c r="ND508" s="13"/>
      <c r="NE508" s="13"/>
      <c r="NF508" s="13"/>
      <c r="NG508" s="13"/>
      <c r="NH508" s="13"/>
      <c r="NI508" s="13"/>
      <c r="NJ508" s="13"/>
      <c r="NK508" s="13"/>
      <c r="NL508" s="13"/>
      <c r="NM508" s="13"/>
      <c r="NN508" s="13"/>
      <c r="NO508" s="13"/>
      <c r="NP508" s="13"/>
      <c r="NQ508" s="13"/>
      <c r="NR508" s="13"/>
      <c r="NS508" s="13"/>
      <c r="NT508" s="13"/>
      <c r="NU508" s="13"/>
      <c r="NV508" s="13"/>
      <c r="NW508" s="13"/>
      <c r="NX508" s="13"/>
      <c r="NY508" s="13"/>
      <c r="NZ508" s="13"/>
      <c r="OA508" s="13"/>
      <c r="OB508" s="13"/>
      <c r="OC508" s="13"/>
      <c r="OD508" s="13"/>
      <c r="OE508" s="13"/>
      <c r="OF508" s="13"/>
      <c r="OG508" s="13"/>
      <c r="OH508" s="13"/>
      <c r="OI508" s="13"/>
      <c r="OJ508" s="13"/>
      <c r="OK508" s="13"/>
      <c r="OL508" s="13"/>
      <c r="OM508" s="13"/>
      <c r="ON508" s="13"/>
      <c r="OO508" s="13"/>
      <c r="OP508" s="13"/>
      <c r="OQ508" s="13"/>
      <c r="OR508" s="13"/>
      <c r="OS508" s="13"/>
      <c r="OT508" s="13"/>
      <c r="OU508" s="13"/>
      <c r="OV508" s="13"/>
      <c r="OW508" s="13"/>
      <c r="OX508" s="13"/>
      <c r="OY508" s="13"/>
      <c r="OZ508" s="13"/>
      <c r="PA508" s="13"/>
      <c r="PB508" s="13"/>
      <c r="PC508" s="13"/>
      <c r="PD508" s="13"/>
      <c r="PE508" s="13"/>
      <c r="PF508" s="13"/>
      <c r="PG508" s="13"/>
      <c r="PH508" s="13"/>
      <c r="PI508" s="13"/>
      <c r="PJ508" s="13"/>
      <c r="PK508" s="13"/>
      <c r="PL508" s="13"/>
      <c r="PM508" s="13"/>
      <c r="PN508" s="13"/>
      <c r="PO508" s="13"/>
      <c r="PP508" s="13"/>
      <c r="PQ508" s="13"/>
      <c r="PR508" s="13"/>
      <c r="PS508" s="13"/>
      <c r="PT508" s="13"/>
      <c r="PU508" s="13"/>
      <c r="PV508" s="13"/>
      <c r="PW508" s="13"/>
      <c r="PX508" s="13"/>
      <c r="PY508" s="13"/>
      <c r="PZ508" s="13"/>
      <c r="QA508" s="13"/>
      <c r="QB508" s="13"/>
      <c r="QC508" s="13"/>
      <c r="QD508" s="13"/>
      <c r="QE508" s="13"/>
      <c r="QF508" s="13"/>
    </row>
    <row r="509" spans="8:448"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103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13"/>
      <c r="AZ509" s="13"/>
      <c r="BD509" s="157"/>
      <c r="BE509" s="158"/>
      <c r="BF509" s="76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  <c r="IU509" s="13"/>
      <c r="IV509" s="13"/>
      <c r="IW509" s="13"/>
      <c r="IX509" s="13"/>
      <c r="IY509" s="13"/>
      <c r="IZ509" s="13"/>
      <c r="JA509" s="13"/>
      <c r="JB509" s="13"/>
      <c r="JC509" s="13"/>
      <c r="JD509" s="13"/>
      <c r="JE509" s="13"/>
      <c r="JF509" s="13"/>
      <c r="JG509" s="13"/>
      <c r="JH509" s="13"/>
      <c r="JI509" s="13"/>
      <c r="JJ509" s="13"/>
      <c r="JK509" s="13"/>
      <c r="JL509" s="13"/>
      <c r="JM509" s="13"/>
      <c r="JN509" s="13"/>
      <c r="JO509" s="13"/>
      <c r="JP509" s="13"/>
      <c r="JQ509" s="13"/>
      <c r="JR509" s="13"/>
      <c r="JS509" s="13"/>
      <c r="JT509" s="13"/>
      <c r="JU509" s="13"/>
      <c r="JV509" s="13"/>
      <c r="JW509" s="13"/>
      <c r="JX509" s="13"/>
      <c r="JY509" s="13"/>
      <c r="JZ509" s="13"/>
      <c r="KA509" s="13"/>
      <c r="KB509" s="13"/>
      <c r="KC509" s="13"/>
      <c r="KD509" s="13"/>
      <c r="KE509" s="13"/>
      <c r="KF509" s="13"/>
      <c r="KG509" s="13"/>
      <c r="KH509" s="13"/>
      <c r="KI509" s="13"/>
      <c r="KJ509" s="13"/>
      <c r="KK509" s="13"/>
      <c r="KL509" s="13"/>
      <c r="KM509" s="13"/>
      <c r="KN509" s="13"/>
      <c r="KO509" s="13"/>
      <c r="KP509" s="13"/>
      <c r="KQ509" s="13"/>
      <c r="KR509" s="13"/>
      <c r="KS509" s="13"/>
      <c r="KT509" s="13"/>
      <c r="KU509" s="13"/>
      <c r="KV509" s="13"/>
      <c r="KW509" s="13"/>
      <c r="KX509" s="13"/>
      <c r="KY509" s="13"/>
      <c r="KZ509" s="13"/>
      <c r="LA509" s="13"/>
      <c r="LB509" s="13"/>
      <c r="LC509" s="13"/>
      <c r="LD509" s="13"/>
      <c r="LE509" s="13"/>
      <c r="LF509" s="13"/>
      <c r="LG509" s="13"/>
      <c r="LH509" s="13"/>
      <c r="LI509" s="13"/>
      <c r="LJ509" s="13"/>
      <c r="LK509" s="13"/>
      <c r="LL509" s="13"/>
      <c r="LM509" s="13"/>
      <c r="LN509" s="13"/>
      <c r="LO509" s="13"/>
      <c r="LP509" s="13"/>
      <c r="LQ509" s="13"/>
      <c r="LR509" s="13"/>
      <c r="LS509" s="13"/>
      <c r="LT509" s="13"/>
      <c r="LU509" s="13"/>
      <c r="LV509" s="13"/>
      <c r="LW509" s="13"/>
      <c r="LX509" s="13"/>
      <c r="LY509" s="13"/>
      <c r="LZ509" s="13"/>
      <c r="MA509" s="13"/>
      <c r="MB509" s="13"/>
      <c r="MC509" s="13"/>
      <c r="MD509" s="13"/>
      <c r="ME509" s="13"/>
      <c r="MF509" s="13"/>
      <c r="MG509" s="13"/>
      <c r="MH509" s="13"/>
      <c r="MI509" s="13"/>
      <c r="MJ509" s="13"/>
      <c r="MK509" s="13"/>
      <c r="ML509" s="13"/>
      <c r="MM509" s="13"/>
      <c r="MN509" s="13"/>
      <c r="MO509" s="13"/>
      <c r="MP509" s="13"/>
      <c r="MQ509" s="13"/>
      <c r="MR509" s="13"/>
      <c r="MS509" s="13"/>
      <c r="MT509" s="13"/>
      <c r="MU509" s="13"/>
      <c r="MV509" s="13"/>
      <c r="MW509" s="13"/>
      <c r="MX509" s="13"/>
      <c r="MY509" s="13"/>
      <c r="MZ509" s="13"/>
      <c r="NA509" s="13"/>
      <c r="NB509" s="13"/>
      <c r="NC509" s="13"/>
      <c r="ND509" s="13"/>
      <c r="NE509" s="13"/>
      <c r="NF509" s="13"/>
      <c r="NG509" s="13"/>
      <c r="NH509" s="13"/>
      <c r="NI509" s="13"/>
      <c r="NJ509" s="13"/>
      <c r="NK509" s="13"/>
      <c r="NL509" s="13"/>
      <c r="NM509" s="13"/>
      <c r="NN509" s="13"/>
      <c r="NO509" s="13"/>
      <c r="NP509" s="13"/>
      <c r="NQ509" s="13"/>
      <c r="NR509" s="13"/>
      <c r="NS509" s="13"/>
      <c r="NT509" s="13"/>
      <c r="NU509" s="13"/>
      <c r="NV509" s="13"/>
      <c r="NW509" s="13"/>
      <c r="NX509" s="13"/>
      <c r="NY509" s="13"/>
      <c r="NZ509" s="13"/>
      <c r="OA509" s="13"/>
      <c r="OB509" s="13"/>
      <c r="OC509" s="13"/>
      <c r="OD509" s="13"/>
      <c r="OE509" s="13"/>
      <c r="OF509" s="13"/>
      <c r="OG509" s="13"/>
      <c r="OH509" s="13"/>
      <c r="OI509" s="13"/>
      <c r="OJ509" s="13"/>
      <c r="OK509" s="13"/>
      <c r="OL509" s="13"/>
      <c r="OM509" s="13"/>
      <c r="ON509" s="13"/>
      <c r="OO509" s="13"/>
      <c r="OP509" s="13"/>
      <c r="OQ509" s="13"/>
      <c r="OR509" s="13"/>
      <c r="OS509" s="13"/>
      <c r="OT509" s="13"/>
      <c r="OU509" s="13"/>
      <c r="OV509" s="13"/>
      <c r="OW509" s="13"/>
      <c r="OX509" s="13"/>
      <c r="OY509" s="13"/>
      <c r="OZ509" s="13"/>
      <c r="PA509" s="13"/>
      <c r="PB509" s="13"/>
      <c r="PC509" s="13"/>
      <c r="PD509" s="13"/>
      <c r="PE509" s="13"/>
      <c r="PF509" s="13"/>
      <c r="PG509" s="13"/>
      <c r="PH509" s="13"/>
      <c r="PI509" s="13"/>
      <c r="PJ509" s="13"/>
      <c r="PK509" s="13"/>
      <c r="PL509" s="13"/>
      <c r="PM509" s="13"/>
      <c r="PN509" s="13"/>
      <c r="PO509" s="13"/>
      <c r="PP509" s="13"/>
      <c r="PQ509" s="13"/>
      <c r="PR509" s="13"/>
      <c r="PS509" s="13"/>
      <c r="PT509" s="13"/>
      <c r="PU509" s="13"/>
      <c r="PV509" s="13"/>
      <c r="PW509" s="13"/>
      <c r="PX509" s="13"/>
      <c r="PY509" s="13"/>
      <c r="PZ509" s="13"/>
      <c r="QA509" s="13"/>
      <c r="QB509" s="13"/>
      <c r="QC509" s="13"/>
      <c r="QD509" s="13"/>
      <c r="QE509" s="13"/>
      <c r="QF509" s="13"/>
    </row>
    <row r="510" spans="8:448"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103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13"/>
      <c r="AZ510" s="13"/>
      <c r="BD510" s="157"/>
      <c r="BE510" s="158"/>
      <c r="BF510" s="76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  <c r="IN510" s="13"/>
      <c r="IO510" s="13"/>
      <c r="IP510" s="13"/>
      <c r="IQ510" s="13"/>
      <c r="IR510" s="13"/>
      <c r="IS510" s="13"/>
      <c r="IT510" s="13"/>
      <c r="IU510" s="13"/>
      <c r="IV510" s="13"/>
      <c r="IW510" s="13"/>
      <c r="IX510" s="13"/>
      <c r="IY510" s="13"/>
      <c r="IZ510" s="13"/>
      <c r="JA510" s="13"/>
      <c r="JB510" s="13"/>
      <c r="JC510" s="13"/>
      <c r="JD510" s="13"/>
      <c r="JE510" s="13"/>
      <c r="JF510" s="13"/>
      <c r="JG510" s="13"/>
      <c r="JH510" s="13"/>
      <c r="JI510" s="13"/>
      <c r="JJ510" s="13"/>
      <c r="JK510" s="13"/>
      <c r="JL510" s="13"/>
      <c r="JM510" s="13"/>
      <c r="JN510" s="13"/>
      <c r="JO510" s="13"/>
      <c r="JP510" s="13"/>
      <c r="JQ510" s="13"/>
      <c r="JR510" s="13"/>
      <c r="JS510" s="13"/>
      <c r="JT510" s="13"/>
      <c r="JU510" s="13"/>
      <c r="JV510" s="13"/>
      <c r="JW510" s="13"/>
      <c r="JX510" s="13"/>
      <c r="JY510" s="13"/>
      <c r="JZ510" s="13"/>
      <c r="KA510" s="13"/>
      <c r="KB510" s="13"/>
      <c r="KC510" s="13"/>
      <c r="KD510" s="13"/>
      <c r="KE510" s="13"/>
      <c r="KF510" s="13"/>
      <c r="KG510" s="13"/>
      <c r="KH510" s="13"/>
      <c r="KI510" s="13"/>
      <c r="KJ510" s="13"/>
      <c r="KK510" s="13"/>
      <c r="KL510" s="13"/>
      <c r="KM510" s="13"/>
      <c r="KN510" s="13"/>
      <c r="KO510" s="13"/>
      <c r="KP510" s="13"/>
      <c r="KQ510" s="13"/>
      <c r="KR510" s="13"/>
      <c r="KS510" s="13"/>
      <c r="KT510" s="13"/>
      <c r="KU510" s="13"/>
      <c r="KV510" s="13"/>
      <c r="KW510" s="13"/>
      <c r="KX510" s="13"/>
      <c r="KY510" s="13"/>
      <c r="KZ510" s="13"/>
      <c r="LA510" s="13"/>
      <c r="LB510" s="13"/>
      <c r="LC510" s="13"/>
      <c r="LD510" s="13"/>
      <c r="LE510" s="13"/>
      <c r="LF510" s="13"/>
      <c r="LG510" s="13"/>
      <c r="LH510" s="13"/>
      <c r="LI510" s="13"/>
      <c r="LJ510" s="13"/>
      <c r="LK510" s="13"/>
      <c r="LL510" s="13"/>
      <c r="LM510" s="13"/>
      <c r="LN510" s="13"/>
      <c r="LO510" s="13"/>
      <c r="LP510" s="13"/>
      <c r="LQ510" s="13"/>
      <c r="LR510" s="13"/>
      <c r="LS510" s="13"/>
      <c r="LT510" s="13"/>
      <c r="LU510" s="13"/>
      <c r="LV510" s="13"/>
      <c r="LW510" s="13"/>
      <c r="LX510" s="13"/>
      <c r="LY510" s="13"/>
      <c r="LZ510" s="13"/>
      <c r="MA510" s="13"/>
      <c r="MB510" s="13"/>
      <c r="MC510" s="13"/>
      <c r="MD510" s="13"/>
      <c r="ME510" s="13"/>
      <c r="MF510" s="13"/>
      <c r="MG510" s="13"/>
      <c r="MH510" s="13"/>
      <c r="MI510" s="13"/>
      <c r="MJ510" s="13"/>
      <c r="MK510" s="13"/>
      <c r="ML510" s="13"/>
      <c r="MM510" s="13"/>
      <c r="MN510" s="13"/>
      <c r="MO510" s="13"/>
      <c r="MP510" s="13"/>
      <c r="MQ510" s="13"/>
      <c r="MR510" s="13"/>
      <c r="MS510" s="13"/>
      <c r="MT510" s="13"/>
      <c r="MU510" s="13"/>
      <c r="MV510" s="13"/>
      <c r="MW510" s="13"/>
      <c r="MX510" s="13"/>
      <c r="MY510" s="13"/>
      <c r="MZ510" s="13"/>
      <c r="NA510" s="13"/>
      <c r="NB510" s="13"/>
      <c r="NC510" s="13"/>
      <c r="ND510" s="13"/>
      <c r="NE510" s="13"/>
      <c r="NF510" s="13"/>
      <c r="NG510" s="13"/>
      <c r="NH510" s="13"/>
      <c r="NI510" s="13"/>
      <c r="NJ510" s="13"/>
      <c r="NK510" s="13"/>
      <c r="NL510" s="13"/>
      <c r="NM510" s="13"/>
      <c r="NN510" s="13"/>
      <c r="NO510" s="13"/>
      <c r="NP510" s="13"/>
      <c r="NQ510" s="13"/>
      <c r="NR510" s="13"/>
      <c r="NS510" s="13"/>
      <c r="NT510" s="13"/>
      <c r="NU510" s="13"/>
      <c r="NV510" s="13"/>
      <c r="NW510" s="13"/>
      <c r="NX510" s="13"/>
      <c r="NY510" s="13"/>
      <c r="NZ510" s="13"/>
      <c r="OA510" s="13"/>
      <c r="OB510" s="13"/>
      <c r="OC510" s="13"/>
      <c r="OD510" s="13"/>
      <c r="OE510" s="13"/>
      <c r="OF510" s="13"/>
      <c r="OG510" s="13"/>
      <c r="OH510" s="13"/>
      <c r="OI510" s="13"/>
      <c r="OJ510" s="13"/>
      <c r="OK510" s="13"/>
      <c r="OL510" s="13"/>
      <c r="OM510" s="13"/>
      <c r="ON510" s="13"/>
      <c r="OO510" s="13"/>
      <c r="OP510" s="13"/>
      <c r="OQ510" s="13"/>
      <c r="OR510" s="13"/>
      <c r="OS510" s="13"/>
      <c r="OT510" s="13"/>
      <c r="OU510" s="13"/>
      <c r="OV510" s="13"/>
      <c r="OW510" s="13"/>
      <c r="OX510" s="13"/>
      <c r="OY510" s="13"/>
      <c r="OZ510" s="13"/>
      <c r="PA510" s="13"/>
      <c r="PB510" s="13"/>
      <c r="PC510" s="13"/>
      <c r="PD510" s="13"/>
      <c r="PE510" s="13"/>
      <c r="PF510" s="13"/>
      <c r="PG510" s="13"/>
      <c r="PH510" s="13"/>
      <c r="PI510" s="13"/>
      <c r="PJ510" s="13"/>
      <c r="PK510" s="13"/>
      <c r="PL510" s="13"/>
      <c r="PM510" s="13"/>
      <c r="PN510" s="13"/>
      <c r="PO510" s="13"/>
      <c r="PP510" s="13"/>
      <c r="PQ510" s="13"/>
      <c r="PR510" s="13"/>
      <c r="PS510" s="13"/>
      <c r="PT510" s="13"/>
      <c r="PU510" s="13"/>
      <c r="PV510" s="13"/>
      <c r="PW510" s="13"/>
      <c r="PX510" s="13"/>
      <c r="PY510" s="13"/>
      <c r="PZ510" s="13"/>
      <c r="QA510" s="13"/>
      <c r="QB510" s="13"/>
      <c r="QC510" s="13"/>
      <c r="QD510" s="13"/>
      <c r="QE510" s="13"/>
      <c r="QF510" s="13"/>
    </row>
    <row r="511" spans="8:448"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103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13"/>
      <c r="AZ511" s="13"/>
      <c r="BD511" s="157"/>
      <c r="BE511" s="158"/>
      <c r="BF511" s="76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  <c r="IU511" s="13"/>
      <c r="IV511" s="13"/>
      <c r="IW511" s="13"/>
      <c r="IX511" s="13"/>
      <c r="IY511" s="13"/>
      <c r="IZ511" s="13"/>
      <c r="JA511" s="13"/>
      <c r="JB511" s="13"/>
      <c r="JC511" s="13"/>
      <c r="JD511" s="13"/>
      <c r="JE511" s="13"/>
      <c r="JF511" s="13"/>
      <c r="JG511" s="13"/>
      <c r="JH511" s="13"/>
      <c r="JI511" s="13"/>
      <c r="JJ511" s="13"/>
      <c r="JK511" s="13"/>
      <c r="JL511" s="13"/>
      <c r="JM511" s="13"/>
      <c r="JN511" s="13"/>
      <c r="JO511" s="13"/>
      <c r="JP511" s="13"/>
      <c r="JQ511" s="13"/>
      <c r="JR511" s="13"/>
      <c r="JS511" s="13"/>
      <c r="JT511" s="13"/>
      <c r="JU511" s="13"/>
      <c r="JV511" s="13"/>
      <c r="JW511" s="13"/>
      <c r="JX511" s="13"/>
      <c r="JY511" s="13"/>
      <c r="JZ511" s="13"/>
      <c r="KA511" s="13"/>
      <c r="KB511" s="13"/>
      <c r="KC511" s="13"/>
      <c r="KD511" s="13"/>
      <c r="KE511" s="13"/>
      <c r="KF511" s="13"/>
      <c r="KG511" s="13"/>
      <c r="KH511" s="13"/>
      <c r="KI511" s="13"/>
      <c r="KJ511" s="13"/>
      <c r="KK511" s="13"/>
      <c r="KL511" s="13"/>
      <c r="KM511" s="13"/>
      <c r="KN511" s="13"/>
      <c r="KO511" s="13"/>
      <c r="KP511" s="13"/>
      <c r="KQ511" s="13"/>
      <c r="KR511" s="13"/>
      <c r="KS511" s="13"/>
      <c r="KT511" s="13"/>
      <c r="KU511" s="13"/>
      <c r="KV511" s="13"/>
      <c r="KW511" s="13"/>
      <c r="KX511" s="13"/>
      <c r="KY511" s="13"/>
      <c r="KZ511" s="13"/>
      <c r="LA511" s="13"/>
      <c r="LB511" s="13"/>
      <c r="LC511" s="13"/>
      <c r="LD511" s="13"/>
      <c r="LE511" s="13"/>
      <c r="LF511" s="13"/>
      <c r="LG511" s="13"/>
      <c r="LH511" s="13"/>
      <c r="LI511" s="13"/>
      <c r="LJ511" s="13"/>
      <c r="LK511" s="13"/>
      <c r="LL511" s="13"/>
      <c r="LM511" s="13"/>
      <c r="LN511" s="13"/>
      <c r="LO511" s="13"/>
      <c r="LP511" s="13"/>
      <c r="LQ511" s="13"/>
      <c r="LR511" s="13"/>
      <c r="LS511" s="13"/>
      <c r="LT511" s="13"/>
      <c r="LU511" s="13"/>
      <c r="LV511" s="13"/>
      <c r="LW511" s="13"/>
      <c r="LX511" s="13"/>
      <c r="LY511" s="13"/>
      <c r="LZ511" s="13"/>
      <c r="MA511" s="13"/>
      <c r="MB511" s="13"/>
      <c r="MC511" s="13"/>
      <c r="MD511" s="13"/>
      <c r="ME511" s="13"/>
      <c r="MF511" s="13"/>
      <c r="MG511" s="13"/>
      <c r="MH511" s="13"/>
      <c r="MI511" s="13"/>
      <c r="MJ511" s="13"/>
      <c r="MK511" s="13"/>
      <c r="ML511" s="13"/>
      <c r="MM511" s="13"/>
      <c r="MN511" s="13"/>
      <c r="MO511" s="13"/>
      <c r="MP511" s="13"/>
      <c r="MQ511" s="13"/>
      <c r="MR511" s="13"/>
      <c r="MS511" s="13"/>
      <c r="MT511" s="13"/>
      <c r="MU511" s="13"/>
      <c r="MV511" s="13"/>
      <c r="MW511" s="13"/>
      <c r="MX511" s="13"/>
      <c r="MY511" s="13"/>
      <c r="MZ511" s="13"/>
      <c r="NA511" s="13"/>
      <c r="NB511" s="13"/>
      <c r="NC511" s="13"/>
      <c r="ND511" s="13"/>
      <c r="NE511" s="13"/>
      <c r="NF511" s="13"/>
      <c r="NG511" s="13"/>
      <c r="NH511" s="13"/>
      <c r="NI511" s="13"/>
      <c r="NJ511" s="13"/>
      <c r="NK511" s="13"/>
      <c r="NL511" s="13"/>
      <c r="NM511" s="13"/>
      <c r="NN511" s="13"/>
      <c r="NO511" s="13"/>
      <c r="NP511" s="13"/>
      <c r="NQ511" s="13"/>
      <c r="NR511" s="13"/>
      <c r="NS511" s="13"/>
      <c r="NT511" s="13"/>
      <c r="NU511" s="13"/>
      <c r="NV511" s="13"/>
      <c r="NW511" s="13"/>
      <c r="NX511" s="13"/>
      <c r="NY511" s="13"/>
      <c r="NZ511" s="13"/>
      <c r="OA511" s="13"/>
      <c r="OB511" s="13"/>
      <c r="OC511" s="13"/>
      <c r="OD511" s="13"/>
      <c r="OE511" s="13"/>
      <c r="OF511" s="13"/>
      <c r="OG511" s="13"/>
      <c r="OH511" s="13"/>
      <c r="OI511" s="13"/>
      <c r="OJ511" s="13"/>
      <c r="OK511" s="13"/>
      <c r="OL511" s="13"/>
      <c r="OM511" s="13"/>
      <c r="ON511" s="13"/>
      <c r="OO511" s="13"/>
      <c r="OP511" s="13"/>
      <c r="OQ511" s="13"/>
      <c r="OR511" s="13"/>
      <c r="OS511" s="13"/>
      <c r="OT511" s="13"/>
      <c r="OU511" s="13"/>
      <c r="OV511" s="13"/>
      <c r="OW511" s="13"/>
      <c r="OX511" s="13"/>
      <c r="OY511" s="13"/>
      <c r="OZ511" s="13"/>
      <c r="PA511" s="13"/>
      <c r="PB511" s="13"/>
      <c r="PC511" s="13"/>
      <c r="PD511" s="13"/>
      <c r="PE511" s="13"/>
      <c r="PF511" s="13"/>
      <c r="PG511" s="13"/>
      <c r="PH511" s="13"/>
      <c r="PI511" s="13"/>
      <c r="PJ511" s="13"/>
      <c r="PK511" s="13"/>
      <c r="PL511" s="13"/>
      <c r="PM511" s="13"/>
      <c r="PN511" s="13"/>
      <c r="PO511" s="13"/>
      <c r="PP511" s="13"/>
      <c r="PQ511" s="13"/>
      <c r="PR511" s="13"/>
      <c r="PS511" s="13"/>
      <c r="PT511" s="13"/>
      <c r="PU511" s="13"/>
      <c r="PV511" s="13"/>
      <c r="PW511" s="13"/>
      <c r="PX511" s="13"/>
      <c r="PY511" s="13"/>
      <c r="PZ511" s="13"/>
      <c r="QA511" s="13"/>
      <c r="QB511" s="13"/>
      <c r="QC511" s="13"/>
      <c r="QD511" s="13"/>
      <c r="QE511" s="13"/>
      <c r="QF511" s="13"/>
    </row>
    <row r="512" spans="8:448"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103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13"/>
      <c r="AZ512" s="13"/>
      <c r="BD512" s="157"/>
      <c r="BE512" s="158"/>
      <c r="BF512" s="76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  <c r="IR512" s="13"/>
      <c r="IS512" s="13"/>
      <c r="IT512" s="13"/>
      <c r="IU512" s="13"/>
      <c r="IV512" s="13"/>
      <c r="IW512" s="13"/>
      <c r="IX512" s="13"/>
      <c r="IY512" s="13"/>
      <c r="IZ512" s="13"/>
      <c r="JA512" s="13"/>
      <c r="JB512" s="13"/>
      <c r="JC512" s="13"/>
      <c r="JD512" s="13"/>
      <c r="JE512" s="13"/>
      <c r="JF512" s="13"/>
      <c r="JG512" s="13"/>
      <c r="JH512" s="13"/>
      <c r="JI512" s="13"/>
      <c r="JJ512" s="13"/>
      <c r="JK512" s="13"/>
      <c r="JL512" s="13"/>
      <c r="JM512" s="13"/>
      <c r="JN512" s="13"/>
      <c r="JO512" s="13"/>
      <c r="JP512" s="13"/>
      <c r="JQ512" s="13"/>
      <c r="JR512" s="13"/>
      <c r="JS512" s="13"/>
      <c r="JT512" s="13"/>
      <c r="JU512" s="13"/>
      <c r="JV512" s="13"/>
      <c r="JW512" s="13"/>
      <c r="JX512" s="13"/>
      <c r="JY512" s="13"/>
      <c r="JZ512" s="13"/>
      <c r="KA512" s="13"/>
      <c r="KB512" s="13"/>
      <c r="KC512" s="13"/>
      <c r="KD512" s="13"/>
      <c r="KE512" s="13"/>
      <c r="KF512" s="13"/>
      <c r="KG512" s="13"/>
      <c r="KH512" s="13"/>
      <c r="KI512" s="13"/>
      <c r="KJ512" s="13"/>
      <c r="KK512" s="13"/>
      <c r="KL512" s="13"/>
      <c r="KM512" s="13"/>
      <c r="KN512" s="13"/>
      <c r="KO512" s="13"/>
      <c r="KP512" s="13"/>
      <c r="KQ512" s="13"/>
      <c r="KR512" s="13"/>
      <c r="KS512" s="13"/>
      <c r="KT512" s="13"/>
      <c r="KU512" s="13"/>
      <c r="KV512" s="13"/>
      <c r="KW512" s="13"/>
      <c r="KX512" s="13"/>
      <c r="KY512" s="13"/>
      <c r="KZ512" s="13"/>
      <c r="LA512" s="13"/>
      <c r="LB512" s="13"/>
      <c r="LC512" s="13"/>
      <c r="LD512" s="13"/>
      <c r="LE512" s="13"/>
      <c r="LF512" s="13"/>
      <c r="LG512" s="13"/>
      <c r="LH512" s="13"/>
      <c r="LI512" s="13"/>
      <c r="LJ512" s="13"/>
      <c r="LK512" s="13"/>
      <c r="LL512" s="13"/>
      <c r="LM512" s="13"/>
      <c r="LN512" s="13"/>
      <c r="LO512" s="13"/>
      <c r="LP512" s="13"/>
      <c r="LQ512" s="13"/>
      <c r="LR512" s="13"/>
      <c r="LS512" s="13"/>
      <c r="LT512" s="13"/>
      <c r="LU512" s="13"/>
      <c r="LV512" s="13"/>
      <c r="LW512" s="13"/>
      <c r="LX512" s="13"/>
      <c r="LY512" s="13"/>
      <c r="LZ512" s="13"/>
      <c r="MA512" s="13"/>
      <c r="MB512" s="13"/>
      <c r="MC512" s="13"/>
      <c r="MD512" s="13"/>
      <c r="ME512" s="13"/>
      <c r="MF512" s="13"/>
      <c r="MG512" s="13"/>
      <c r="MH512" s="13"/>
      <c r="MI512" s="13"/>
      <c r="MJ512" s="13"/>
      <c r="MK512" s="13"/>
      <c r="ML512" s="13"/>
      <c r="MM512" s="13"/>
      <c r="MN512" s="13"/>
      <c r="MO512" s="13"/>
      <c r="MP512" s="13"/>
      <c r="MQ512" s="13"/>
      <c r="MR512" s="13"/>
      <c r="MS512" s="13"/>
      <c r="MT512" s="13"/>
      <c r="MU512" s="13"/>
      <c r="MV512" s="13"/>
      <c r="MW512" s="13"/>
      <c r="MX512" s="13"/>
      <c r="MY512" s="13"/>
      <c r="MZ512" s="13"/>
      <c r="NA512" s="13"/>
      <c r="NB512" s="13"/>
      <c r="NC512" s="13"/>
      <c r="ND512" s="13"/>
      <c r="NE512" s="13"/>
      <c r="NF512" s="13"/>
      <c r="NG512" s="13"/>
      <c r="NH512" s="13"/>
      <c r="NI512" s="13"/>
      <c r="NJ512" s="13"/>
      <c r="NK512" s="13"/>
      <c r="NL512" s="13"/>
      <c r="NM512" s="13"/>
      <c r="NN512" s="13"/>
      <c r="NO512" s="13"/>
      <c r="NP512" s="13"/>
      <c r="NQ512" s="13"/>
      <c r="NR512" s="13"/>
      <c r="NS512" s="13"/>
      <c r="NT512" s="13"/>
      <c r="NU512" s="13"/>
      <c r="NV512" s="13"/>
      <c r="NW512" s="13"/>
      <c r="NX512" s="13"/>
      <c r="NY512" s="13"/>
      <c r="NZ512" s="13"/>
      <c r="OA512" s="13"/>
      <c r="OB512" s="13"/>
      <c r="OC512" s="13"/>
      <c r="OD512" s="13"/>
      <c r="OE512" s="13"/>
      <c r="OF512" s="13"/>
      <c r="OG512" s="13"/>
      <c r="OH512" s="13"/>
      <c r="OI512" s="13"/>
      <c r="OJ512" s="13"/>
      <c r="OK512" s="13"/>
      <c r="OL512" s="13"/>
      <c r="OM512" s="13"/>
      <c r="ON512" s="13"/>
      <c r="OO512" s="13"/>
      <c r="OP512" s="13"/>
      <c r="OQ512" s="13"/>
      <c r="OR512" s="13"/>
      <c r="OS512" s="13"/>
      <c r="OT512" s="13"/>
      <c r="OU512" s="13"/>
      <c r="OV512" s="13"/>
      <c r="OW512" s="13"/>
      <c r="OX512" s="13"/>
      <c r="OY512" s="13"/>
      <c r="OZ512" s="13"/>
      <c r="PA512" s="13"/>
      <c r="PB512" s="13"/>
      <c r="PC512" s="13"/>
      <c r="PD512" s="13"/>
      <c r="PE512" s="13"/>
      <c r="PF512" s="13"/>
      <c r="PG512" s="13"/>
      <c r="PH512" s="13"/>
      <c r="PI512" s="13"/>
      <c r="PJ512" s="13"/>
      <c r="PK512" s="13"/>
      <c r="PL512" s="13"/>
      <c r="PM512" s="13"/>
      <c r="PN512" s="13"/>
      <c r="PO512" s="13"/>
      <c r="PP512" s="13"/>
      <c r="PQ512" s="13"/>
      <c r="PR512" s="13"/>
      <c r="PS512" s="13"/>
      <c r="PT512" s="13"/>
      <c r="PU512" s="13"/>
      <c r="PV512" s="13"/>
      <c r="PW512" s="13"/>
      <c r="PX512" s="13"/>
      <c r="PY512" s="13"/>
      <c r="PZ512" s="13"/>
      <c r="QA512" s="13"/>
      <c r="QB512" s="13"/>
      <c r="QC512" s="13"/>
      <c r="QD512" s="13"/>
      <c r="QE512" s="13"/>
      <c r="QF512" s="13"/>
    </row>
    <row r="513" spans="8:448"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103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13"/>
      <c r="AZ513" s="13"/>
      <c r="BD513" s="157"/>
      <c r="BE513" s="158"/>
      <c r="BF513" s="76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  <c r="IV513" s="13"/>
      <c r="IW513" s="13"/>
      <c r="IX513" s="13"/>
      <c r="IY513" s="13"/>
      <c r="IZ513" s="13"/>
      <c r="JA513" s="13"/>
      <c r="JB513" s="13"/>
      <c r="JC513" s="13"/>
      <c r="JD513" s="13"/>
      <c r="JE513" s="13"/>
      <c r="JF513" s="13"/>
      <c r="JG513" s="13"/>
      <c r="JH513" s="13"/>
      <c r="JI513" s="13"/>
      <c r="JJ513" s="13"/>
      <c r="JK513" s="13"/>
      <c r="JL513" s="13"/>
      <c r="JM513" s="13"/>
      <c r="JN513" s="13"/>
      <c r="JO513" s="13"/>
      <c r="JP513" s="13"/>
      <c r="JQ513" s="13"/>
      <c r="JR513" s="13"/>
      <c r="JS513" s="13"/>
      <c r="JT513" s="13"/>
      <c r="JU513" s="13"/>
      <c r="JV513" s="13"/>
      <c r="JW513" s="13"/>
      <c r="JX513" s="13"/>
      <c r="JY513" s="13"/>
      <c r="JZ513" s="13"/>
      <c r="KA513" s="13"/>
      <c r="KB513" s="13"/>
      <c r="KC513" s="13"/>
      <c r="KD513" s="13"/>
      <c r="KE513" s="13"/>
      <c r="KF513" s="13"/>
      <c r="KG513" s="13"/>
      <c r="KH513" s="13"/>
      <c r="KI513" s="13"/>
      <c r="KJ513" s="13"/>
      <c r="KK513" s="13"/>
      <c r="KL513" s="13"/>
      <c r="KM513" s="13"/>
      <c r="KN513" s="13"/>
      <c r="KO513" s="13"/>
      <c r="KP513" s="13"/>
      <c r="KQ513" s="13"/>
      <c r="KR513" s="13"/>
      <c r="KS513" s="13"/>
      <c r="KT513" s="13"/>
      <c r="KU513" s="13"/>
      <c r="KV513" s="13"/>
      <c r="KW513" s="13"/>
      <c r="KX513" s="13"/>
      <c r="KY513" s="13"/>
      <c r="KZ513" s="13"/>
      <c r="LA513" s="13"/>
      <c r="LB513" s="13"/>
      <c r="LC513" s="13"/>
      <c r="LD513" s="13"/>
      <c r="LE513" s="13"/>
      <c r="LF513" s="13"/>
      <c r="LG513" s="13"/>
      <c r="LH513" s="13"/>
      <c r="LI513" s="13"/>
      <c r="LJ513" s="13"/>
      <c r="LK513" s="13"/>
      <c r="LL513" s="13"/>
      <c r="LM513" s="13"/>
      <c r="LN513" s="13"/>
      <c r="LO513" s="13"/>
      <c r="LP513" s="13"/>
      <c r="LQ513" s="13"/>
      <c r="LR513" s="13"/>
      <c r="LS513" s="13"/>
      <c r="LT513" s="13"/>
      <c r="LU513" s="13"/>
      <c r="LV513" s="13"/>
      <c r="LW513" s="13"/>
      <c r="LX513" s="13"/>
      <c r="LY513" s="13"/>
      <c r="LZ513" s="13"/>
      <c r="MA513" s="13"/>
      <c r="MB513" s="13"/>
      <c r="MC513" s="13"/>
      <c r="MD513" s="13"/>
      <c r="ME513" s="13"/>
      <c r="MF513" s="13"/>
      <c r="MG513" s="13"/>
      <c r="MH513" s="13"/>
      <c r="MI513" s="13"/>
      <c r="MJ513" s="13"/>
      <c r="MK513" s="13"/>
      <c r="ML513" s="13"/>
      <c r="MM513" s="13"/>
      <c r="MN513" s="13"/>
      <c r="MO513" s="13"/>
      <c r="MP513" s="13"/>
      <c r="MQ513" s="13"/>
      <c r="MR513" s="13"/>
      <c r="MS513" s="13"/>
      <c r="MT513" s="13"/>
      <c r="MU513" s="13"/>
      <c r="MV513" s="13"/>
      <c r="MW513" s="13"/>
      <c r="MX513" s="13"/>
      <c r="MY513" s="13"/>
      <c r="MZ513" s="13"/>
      <c r="NA513" s="13"/>
      <c r="NB513" s="13"/>
      <c r="NC513" s="13"/>
      <c r="ND513" s="13"/>
      <c r="NE513" s="13"/>
      <c r="NF513" s="13"/>
      <c r="NG513" s="13"/>
      <c r="NH513" s="13"/>
      <c r="NI513" s="13"/>
      <c r="NJ513" s="13"/>
      <c r="NK513" s="13"/>
      <c r="NL513" s="13"/>
      <c r="NM513" s="13"/>
      <c r="NN513" s="13"/>
      <c r="NO513" s="13"/>
      <c r="NP513" s="13"/>
      <c r="NQ513" s="13"/>
      <c r="NR513" s="13"/>
      <c r="NS513" s="13"/>
      <c r="NT513" s="13"/>
      <c r="NU513" s="13"/>
      <c r="NV513" s="13"/>
      <c r="NW513" s="13"/>
      <c r="NX513" s="13"/>
      <c r="NY513" s="13"/>
      <c r="NZ513" s="13"/>
      <c r="OA513" s="13"/>
      <c r="OB513" s="13"/>
      <c r="OC513" s="13"/>
      <c r="OD513" s="13"/>
      <c r="OE513" s="13"/>
      <c r="OF513" s="13"/>
      <c r="OG513" s="13"/>
      <c r="OH513" s="13"/>
      <c r="OI513" s="13"/>
      <c r="OJ513" s="13"/>
      <c r="OK513" s="13"/>
      <c r="OL513" s="13"/>
      <c r="OM513" s="13"/>
      <c r="ON513" s="13"/>
      <c r="OO513" s="13"/>
      <c r="OP513" s="13"/>
      <c r="OQ513" s="13"/>
      <c r="OR513" s="13"/>
      <c r="OS513" s="13"/>
      <c r="OT513" s="13"/>
      <c r="OU513" s="13"/>
      <c r="OV513" s="13"/>
      <c r="OW513" s="13"/>
      <c r="OX513" s="13"/>
      <c r="OY513" s="13"/>
      <c r="OZ513" s="13"/>
      <c r="PA513" s="13"/>
      <c r="PB513" s="13"/>
      <c r="PC513" s="13"/>
      <c r="PD513" s="13"/>
      <c r="PE513" s="13"/>
      <c r="PF513" s="13"/>
      <c r="PG513" s="13"/>
      <c r="PH513" s="13"/>
      <c r="PI513" s="13"/>
      <c r="PJ513" s="13"/>
      <c r="PK513" s="13"/>
      <c r="PL513" s="13"/>
      <c r="PM513" s="13"/>
      <c r="PN513" s="13"/>
      <c r="PO513" s="13"/>
      <c r="PP513" s="13"/>
      <c r="PQ513" s="13"/>
      <c r="PR513" s="13"/>
      <c r="PS513" s="13"/>
      <c r="PT513" s="13"/>
      <c r="PU513" s="13"/>
      <c r="PV513" s="13"/>
      <c r="PW513" s="13"/>
      <c r="PX513" s="13"/>
      <c r="PY513" s="13"/>
      <c r="PZ513" s="13"/>
      <c r="QA513" s="13"/>
      <c r="QB513" s="13"/>
      <c r="QC513" s="13"/>
      <c r="QD513" s="13"/>
      <c r="QE513" s="13"/>
      <c r="QF513" s="13"/>
    </row>
    <row r="514" spans="8:448"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103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13"/>
      <c r="AZ514" s="13"/>
      <c r="BD514" s="157"/>
      <c r="BE514" s="158"/>
      <c r="BF514" s="76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  <c r="IN514" s="13"/>
      <c r="IO514" s="13"/>
      <c r="IP514" s="13"/>
      <c r="IQ514" s="13"/>
      <c r="IR514" s="13"/>
      <c r="IS514" s="13"/>
      <c r="IT514" s="13"/>
      <c r="IU514" s="13"/>
      <c r="IV514" s="13"/>
      <c r="IW514" s="13"/>
      <c r="IX514" s="13"/>
      <c r="IY514" s="13"/>
      <c r="IZ514" s="13"/>
      <c r="JA514" s="13"/>
      <c r="JB514" s="13"/>
      <c r="JC514" s="13"/>
      <c r="JD514" s="13"/>
      <c r="JE514" s="13"/>
      <c r="JF514" s="13"/>
      <c r="JG514" s="13"/>
      <c r="JH514" s="13"/>
      <c r="JI514" s="13"/>
      <c r="JJ514" s="13"/>
      <c r="JK514" s="13"/>
      <c r="JL514" s="13"/>
      <c r="JM514" s="13"/>
      <c r="JN514" s="13"/>
      <c r="JO514" s="13"/>
      <c r="JP514" s="13"/>
      <c r="JQ514" s="13"/>
      <c r="JR514" s="13"/>
      <c r="JS514" s="13"/>
      <c r="JT514" s="13"/>
      <c r="JU514" s="13"/>
      <c r="JV514" s="13"/>
      <c r="JW514" s="13"/>
      <c r="JX514" s="13"/>
      <c r="JY514" s="13"/>
      <c r="JZ514" s="13"/>
      <c r="KA514" s="13"/>
      <c r="KB514" s="13"/>
      <c r="KC514" s="13"/>
      <c r="KD514" s="13"/>
      <c r="KE514" s="13"/>
      <c r="KF514" s="13"/>
      <c r="KG514" s="13"/>
      <c r="KH514" s="13"/>
      <c r="KI514" s="13"/>
      <c r="KJ514" s="13"/>
      <c r="KK514" s="13"/>
      <c r="KL514" s="13"/>
      <c r="KM514" s="13"/>
      <c r="KN514" s="13"/>
      <c r="KO514" s="13"/>
      <c r="KP514" s="13"/>
      <c r="KQ514" s="13"/>
      <c r="KR514" s="13"/>
      <c r="KS514" s="13"/>
      <c r="KT514" s="13"/>
      <c r="KU514" s="13"/>
      <c r="KV514" s="13"/>
      <c r="KW514" s="13"/>
      <c r="KX514" s="13"/>
      <c r="KY514" s="13"/>
      <c r="KZ514" s="13"/>
      <c r="LA514" s="13"/>
      <c r="LB514" s="13"/>
      <c r="LC514" s="13"/>
      <c r="LD514" s="13"/>
      <c r="LE514" s="13"/>
      <c r="LF514" s="13"/>
      <c r="LG514" s="13"/>
      <c r="LH514" s="13"/>
      <c r="LI514" s="13"/>
      <c r="LJ514" s="13"/>
      <c r="LK514" s="13"/>
      <c r="LL514" s="13"/>
      <c r="LM514" s="13"/>
      <c r="LN514" s="13"/>
      <c r="LO514" s="13"/>
      <c r="LP514" s="13"/>
      <c r="LQ514" s="13"/>
      <c r="LR514" s="13"/>
      <c r="LS514" s="13"/>
      <c r="LT514" s="13"/>
      <c r="LU514" s="13"/>
      <c r="LV514" s="13"/>
      <c r="LW514" s="13"/>
      <c r="LX514" s="13"/>
      <c r="LY514" s="13"/>
      <c r="LZ514" s="13"/>
      <c r="MA514" s="13"/>
      <c r="MB514" s="13"/>
      <c r="MC514" s="13"/>
      <c r="MD514" s="13"/>
      <c r="ME514" s="13"/>
      <c r="MF514" s="13"/>
      <c r="MG514" s="13"/>
      <c r="MH514" s="13"/>
      <c r="MI514" s="13"/>
      <c r="MJ514" s="13"/>
      <c r="MK514" s="13"/>
      <c r="ML514" s="13"/>
      <c r="MM514" s="13"/>
      <c r="MN514" s="13"/>
      <c r="MO514" s="13"/>
      <c r="MP514" s="13"/>
      <c r="MQ514" s="13"/>
      <c r="MR514" s="13"/>
      <c r="MS514" s="13"/>
      <c r="MT514" s="13"/>
      <c r="MU514" s="13"/>
      <c r="MV514" s="13"/>
      <c r="MW514" s="13"/>
      <c r="MX514" s="13"/>
      <c r="MY514" s="13"/>
      <c r="MZ514" s="13"/>
      <c r="NA514" s="13"/>
      <c r="NB514" s="13"/>
      <c r="NC514" s="13"/>
      <c r="ND514" s="13"/>
      <c r="NE514" s="13"/>
      <c r="NF514" s="13"/>
      <c r="NG514" s="13"/>
      <c r="NH514" s="13"/>
      <c r="NI514" s="13"/>
      <c r="NJ514" s="13"/>
      <c r="NK514" s="13"/>
      <c r="NL514" s="13"/>
      <c r="NM514" s="13"/>
      <c r="NN514" s="13"/>
      <c r="NO514" s="13"/>
      <c r="NP514" s="13"/>
      <c r="NQ514" s="13"/>
      <c r="NR514" s="13"/>
      <c r="NS514" s="13"/>
      <c r="NT514" s="13"/>
      <c r="NU514" s="13"/>
      <c r="NV514" s="13"/>
      <c r="NW514" s="13"/>
      <c r="NX514" s="13"/>
      <c r="NY514" s="13"/>
      <c r="NZ514" s="13"/>
      <c r="OA514" s="13"/>
      <c r="OB514" s="13"/>
      <c r="OC514" s="13"/>
      <c r="OD514" s="13"/>
      <c r="OE514" s="13"/>
      <c r="OF514" s="13"/>
      <c r="OG514" s="13"/>
      <c r="OH514" s="13"/>
      <c r="OI514" s="13"/>
      <c r="OJ514" s="13"/>
      <c r="OK514" s="13"/>
      <c r="OL514" s="13"/>
      <c r="OM514" s="13"/>
      <c r="ON514" s="13"/>
      <c r="OO514" s="13"/>
      <c r="OP514" s="13"/>
      <c r="OQ514" s="13"/>
      <c r="OR514" s="13"/>
      <c r="OS514" s="13"/>
      <c r="OT514" s="13"/>
      <c r="OU514" s="13"/>
      <c r="OV514" s="13"/>
      <c r="OW514" s="13"/>
      <c r="OX514" s="13"/>
      <c r="OY514" s="13"/>
      <c r="OZ514" s="13"/>
      <c r="PA514" s="13"/>
      <c r="PB514" s="13"/>
      <c r="PC514" s="13"/>
      <c r="PD514" s="13"/>
      <c r="PE514" s="13"/>
      <c r="PF514" s="13"/>
      <c r="PG514" s="13"/>
      <c r="PH514" s="13"/>
      <c r="PI514" s="13"/>
      <c r="PJ514" s="13"/>
      <c r="PK514" s="13"/>
      <c r="PL514" s="13"/>
      <c r="PM514" s="13"/>
      <c r="PN514" s="13"/>
      <c r="PO514" s="13"/>
      <c r="PP514" s="13"/>
      <c r="PQ514" s="13"/>
      <c r="PR514" s="13"/>
      <c r="PS514" s="13"/>
      <c r="PT514" s="13"/>
      <c r="PU514" s="13"/>
      <c r="PV514" s="13"/>
      <c r="PW514" s="13"/>
      <c r="PX514" s="13"/>
      <c r="PY514" s="13"/>
      <c r="PZ514" s="13"/>
      <c r="QA514" s="13"/>
      <c r="QB514" s="13"/>
      <c r="QC514" s="13"/>
      <c r="QD514" s="13"/>
      <c r="QE514" s="13"/>
      <c r="QF514" s="13"/>
    </row>
    <row r="515" spans="8:448"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103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13"/>
      <c r="AZ515" s="13"/>
      <c r="BD515" s="157"/>
      <c r="BE515" s="158"/>
      <c r="BF515" s="76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  <c r="IN515" s="13"/>
      <c r="IO515" s="13"/>
      <c r="IP515" s="13"/>
      <c r="IQ515" s="13"/>
      <c r="IR515" s="13"/>
      <c r="IS515" s="13"/>
      <c r="IT515" s="13"/>
      <c r="IU515" s="13"/>
      <c r="IV515" s="13"/>
      <c r="IW515" s="13"/>
      <c r="IX515" s="13"/>
      <c r="IY515" s="13"/>
      <c r="IZ515" s="13"/>
      <c r="JA515" s="13"/>
      <c r="JB515" s="13"/>
      <c r="JC515" s="13"/>
      <c r="JD515" s="13"/>
      <c r="JE515" s="13"/>
      <c r="JF515" s="13"/>
      <c r="JG515" s="13"/>
      <c r="JH515" s="13"/>
      <c r="JI515" s="13"/>
      <c r="JJ515" s="13"/>
      <c r="JK515" s="13"/>
      <c r="JL515" s="13"/>
      <c r="JM515" s="13"/>
      <c r="JN515" s="13"/>
      <c r="JO515" s="13"/>
      <c r="JP515" s="13"/>
      <c r="JQ515" s="13"/>
      <c r="JR515" s="13"/>
      <c r="JS515" s="13"/>
      <c r="JT515" s="13"/>
      <c r="JU515" s="13"/>
      <c r="JV515" s="13"/>
      <c r="JW515" s="13"/>
      <c r="JX515" s="13"/>
      <c r="JY515" s="13"/>
      <c r="JZ515" s="13"/>
      <c r="KA515" s="13"/>
      <c r="KB515" s="13"/>
      <c r="KC515" s="13"/>
      <c r="KD515" s="13"/>
      <c r="KE515" s="13"/>
      <c r="KF515" s="13"/>
      <c r="KG515" s="13"/>
      <c r="KH515" s="13"/>
      <c r="KI515" s="13"/>
      <c r="KJ515" s="13"/>
      <c r="KK515" s="13"/>
      <c r="KL515" s="13"/>
      <c r="KM515" s="13"/>
      <c r="KN515" s="13"/>
      <c r="KO515" s="13"/>
      <c r="KP515" s="13"/>
      <c r="KQ515" s="13"/>
      <c r="KR515" s="13"/>
      <c r="KS515" s="13"/>
      <c r="KT515" s="13"/>
      <c r="KU515" s="13"/>
      <c r="KV515" s="13"/>
      <c r="KW515" s="13"/>
      <c r="KX515" s="13"/>
      <c r="KY515" s="13"/>
      <c r="KZ515" s="13"/>
      <c r="LA515" s="13"/>
      <c r="LB515" s="13"/>
      <c r="LC515" s="13"/>
      <c r="LD515" s="13"/>
      <c r="LE515" s="13"/>
      <c r="LF515" s="13"/>
      <c r="LG515" s="13"/>
      <c r="LH515" s="13"/>
      <c r="LI515" s="13"/>
      <c r="LJ515" s="13"/>
      <c r="LK515" s="13"/>
      <c r="LL515" s="13"/>
      <c r="LM515" s="13"/>
      <c r="LN515" s="13"/>
      <c r="LO515" s="13"/>
      <c r="LP515" s="13"/>
      <c r="LQ515" s="13"/>
      <c r="LR515" s="13"/>
      <c r="LS515" s="13"/>
      <c r="LT515" s="13"/>
      <c r="LU515" s="13"/>
      <c r="LV515" s="13"/>
      <c r="LW515" s="13"/>
      <c r="LX515" s="13"/>
      <c r="LY515" s="13"/>
      <c r="LZ515" s="13"/>
      <c r="MA515" s="13"/>
      <c r="MB515" s="13"/>
      <c r="MC515" s="13"/>
      <c r="MD515" s="13"/>
      <c r="ME515" s="13"/>
      <c r="MF515" s="13"/>
      <c r="MG515" s="13"/>
      <c r="MH515" s="13"/>
      <c r="MI515" s="13"/>
      <c r="MJ515" s="13"/>
      <c r="MK515" s="13"/>
      <c r="ML515" s="13"/>
      <c r="MM515" s="13"/>
      <c r="MN515" s="13"/>
      <c r="MO515" s="13"/>
      <c r="MP515" s="13"/>
      <c r="MQ515" s="13"/>
      <c r="MR515" s="13"/>
      <c r="MS515" s="13"/>
      <c r="MT515" s="13"/>
      <c r="MU515" s="13"/>
      <c r="MV515" s="13"/>
      <c r="MW515" s="13"/>
      <c r="MX515" s="13"/>
      <c r="MY515" s="13"/>
      <c r="MZ515" s="13"/>
      <c r="NA515" s="13"/>
      <c r="NB515" s="13"/>
      <c r="NC515" s="13"/>
      <c r="ND515" s="13"/>
      <c r="NE515" s="13"/>
      <c r="NF515" s="13"/>
      <c r="NG515" s="13"/>
      <c r="NH515" s="13"/>
      <c r="NI515" s="13"/>
      <c r="NJ515" s="13"/>
      <c r="NK515" s="13"/>
      <c r="NL515" s="13"/>
      <c r="NM515" s="13"/>
      <c r="NN515" s="13"/>
      <c r="NO515" s="13"/>
      <c r="NP515" s="13"/>
      <c r="NQ515" s="13"/>
      <c r="NR515" s="13"/>
      <c r="NS515" s="13"/>
      <c r="NT515" s="13"/>
      <c r="NU515" s="13"/>
      <c r="NV515" s="13"/>
      <c r="NW515" s="13"/>
      <c r="NX515" s="13"/>
      <c r="NY515" s="13"/>
      <c r="NZ515" s="13"/>
      <c r="OA515" s="13"/>
      <c r="OB515" s="13"/>
      <c r="OC515" s="13"/>
      <c r="OD515" s="13"/>
      <c r="OE515" s="13"/>
      <c r="OF515" s="13"/>
      <c r="OG515" s="13"/>
      <c r="OH515" s="13"/>
      <c r="OI515" s="13"/>
      <c r="OJ515" s="13"/>
      <c r="OK515" s="13"/>
      <c r="OL515" s="13"/>
      <c r="OM515" s="13"/>
      <c r="ON515" s="13"/>
      <c r="OO515" s="13"/>
      <c r="OP515" s="13"/>
      <c r="OQ515" s="13"/>
      <c r="OR515" s="13"/>
      <c r="OS515" s="13"/>
      <c r="OT515" s="13"/>
      <c r="OU515" s="13"/>
      <c r="OV515" s="13"/>
      <c r="OW515" s="13"/>
      <c r="OX515" s="13"/>
      <c r="OY515" s="13"/>
      <c r="OZ515" s="13"/>
      <c r="PA515" s="13"/>
      <c r="PB515" s="13"/>
      <c r="PC515" s="13"/>
      <c r="PD515" s="13"/>
      <c r="PE515" s="13"/>
      <c r="PF515" s="13"/>
      <c r="PG515" s="13"/>
      <c r="PH515" s="13"/>
      <c r="PI515" s="13"/>
      <c r="PJ515" s="13"/>
      <c r="PK515" s="13"/>
      <c r="PL515" s="13"/>
      <c r="PM515" s="13"/>
      <c r="PN515" s="13"/>
      <c r="PO515" s="13"/>
      <c r="PP515" s="13"/>
      <c r="PQ515" s="13"/>
      <c r="PR515" s="13"/>
      <c r="PS515" s="13"/>
      <c r="PT515" s="13"/>
      <c r="PU515" s="13"/>
      <c r="PV515" s="13"/>
      <c r="PW515" s="13"/>
      <c r="PX515" s="13"/>
      <c r="PY515" s="13"/>
      <c r="PZ515" s="13"/>
      <c r="QA515" s="13"/>
      <c r="QB515" s="13"/>
      <c r="QC515" s="13"/>
      <c r="QD515" s="13"/>
      <c r="QE515" s="13"/>
      <c r="QF515" s="13"/>
    </row>
    <row r="516" spans="8:448"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103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13"/>
      <c r="AZ516" s="13"/>
      <c r="BD516" s="157"/>
      <c r="BE516" s="158"/>
      <c r="BF516" s="76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  <c r="IN516" s="13"/>
      <c r="IO516" s="13"/>
      <c r="IP516" s="13"/>
      <c r="IQ516" s="13"/>
      <c r="IR516" s="13"/>
      <c r="IS516" s="13"/>
      <c r="IT516" s="13"/>
      <c r="IU516" s="13"/>
      <c r="IV516" s="13"/>
      <c r="IW516" s="13"/>
      <c r="IX516" s="13"/>
      <c r="IY516" s="13"/>
      <c r="IZ516" s="13"/>
      <c r="JA516" s="13"/>
      <c r="JB516" s="13"/>
      <c r="JC516" s="13"/>
      <c r="JD516" s="13"/>
      <c r="JE516" s="13"/>
      <c r="JF516" s="13"/>
      <c r="JG516" s="13"/>
      <c r="JH516" s="13"/>
      <c r="JI516" s="13"/>
      <c r="JJ516" s="13"/>
      <c r="JK516" s="13"/>
      <c r="JL516" s="13"/>
      <c r="JM516" s="13"/>
      <c r="JN516" s="13"/>
      <c r="JO516" s="13"/>
      <c r="JP516" s="13"/>
      <c r="JQ516" s="13"/>
      <c r="JR516" s="13"/>
      <c r="JS516" s="13"/>
      <c r="JT516" s="13"/>
      <c r="JU516" s="13"/>
      <c r="JV516" s="13"/>
      <c r="JW516" s="13"/>
      <c r="JX516" s="13"/>
      <c r="JY516" s="13"/>
      <c r="JZ516" s="13"/>
      <c r="KA516" s="13"/>
      <c r="KB516" s="13"/>
      <c r="KC516" s="13"/>
      <c r="KD516" s="13"/>
      <c r="KE516" s="13"/>
      <c r="KF516" s="13"/>
      <c r="KG516" s="13"/>
      <c r="KH516" s="13"/>
      <c r="KI516" s="13"/>
      <c r="KJ516" s="13"/>
      <c r="KK516" s="13"/>
      <c r="KL516" s="13"/>
      <c r="KM516" s="13"/>
      <c r="KN516" s="13"/>
      <c r="KO516" s="13"/>
      <c r="KP516" s="13"/>
      <c r="KQ516" s="13"/>
      <c r="KR516" s="13"/>
      <c r="KS516" s="13"/>
      <c r="KT516" s="13"/>
      <c r="KU516" s="13"/>
      <c r="KV516" s="13"/>
      <c r="KW516" s="13"/>
      <c r="KX516" s="13"/>
      <c r="KY516" s="13"/>
      <c r="KZ516" s="13"/>
      <c r="LA516" s="13"/>
      <c r="LB516" s="13"/>
      <c r="LC516" s="13"/>
      <c r="LD516" s="13"/>
      <c r="LE516" s="13"/>
      <c r="LF516" s="13"/>
      <c r="LG516" s="13"/>
      <c r="LH516" s="13"/>
      <c r="LI516" s="13"/>
      <c r="LJ516" s="13"/>
      <c r="LK516" s="13"/>
      <c r="LL516" s="13"/>
      <c r="LM516" s="13"/>
      <c r="LN516" s="13"/>
      <c r="LO516" s="13"/>
      <c r="LP516" s="13"/>
      <c r="LQ516" s="13"/>
      <c r="LR516" s="13"/>
      <c r="LS516" s="13"/>
      <c r="LT516" s="13"/>
      <c r="LU516" s="13"/>
      <c r="LV516" s="13"/>
      <c r="LW516" s="13"/>
      <c r="LX516" s="13"/>
      <c r="LY516" s="13"/>
      <c r="LZ516" s="13"/>
      <c r="MA516" s="13"/>
      <c r="MB516" s="13"/>
      <c r="MC516" s="13"/>
      <c r="MD516" s="13"/>
      <c r="ME516" s="13"/>
      <c r="MF516" s="13"/>
      <c r="MG516" s="13"/>
      <c r="MH516" s="13"/>
      <c r="MI516" s="13"/>
      <c r="MJ516" s="13"/>
      <c r="MK516" s="13"/>
      <c r="ML516" s="13"/>
      <c r="MM516" s="13"/>
      <c r="MN516" s="13"/>
      <c r="MO516" s="13"/>
      <c r="MP516" s="13"/>
      <c r="MQ516" s="13"/>
      <c r="MR516" s="13"/>
      <c r="MS516" s="13"/>
      <c r="MT516" s="13"/>
      <c r="MU516" s="13"/>
      <c r="MV516" s="13"/>
      <c r="MW516" s="13"/>
      <c r="MX516" s="13"/>
      <c r="MY516" s="13"/>
      <c r="MZ516" s="13"/>
      <c r="NA516" s="13"/>
      <c r="NB516" s="13"/>
      <c r="NC516" s="13"/>
      <c r="ND516" s="13"/>
      <c r="NE516" s="13"/>
      <c r="NF516" s="13"/>
      <c r="NG516" s="13"/>
      <c r="NH516" s="13"/>
      <c r="NI516" s="13"/>
      <c r="NJ516" s="13"/>
      <c r="NK516" s="13"/>
      <c r="NL516" s="13"/>
      <c r="NM516" s="13"/>
      <c r="NN516" s="13"/>
      <c r="NO516" s="13"/>
      <c r="NP516" s="13"/>
      <c r="NQ516" s="13"/>
      <c r="NR516" s="13"/>
      <c r="NS516" s="13"/>
      <c r="NT516" s="13"/>
      <c r="NU516" s="13"/>
      <c r="NV516" s="13"/>
      <c r="NW516" s="13"/>
      <c r="NX516" s="13"/>
      <c r="NY516" s="13"/>
      <c r="NZ516" s="13"/>
      <c r="OA516" s="13"/>
      <c r="OB516" s="13"/>
      <c r="OC516" s="13"/>
      <c r="OD516" s="13"/>
      <c r="OE516" s="13"/>
      <c r="OF516" s="13"/>
      <c r="OG516" s="13"/>
      <c r="OH516" s="13"/>
      <c r="OI516" s="13"/>
      <c r="OJ516" s="13"/>
      <c r="OK516" s="13"/>
      <c r="OL516" s="13"/>
      <c r="OM516" s="13"/>
      <c r="ON516" s="13"/>
      <c r="OO516" s="13"/>
      <c r="OP516" s="13"/>
      <c r="OQ516" s="13"/>
      <c r="OR516" s="13"/>
      <c r="OS516" s="13"/>
      <c r="OT516" s="13"/>
      <c r="OU516" s="13"/>
      <c r="OV516" s="13"/>
      <c r="OW516" s="13"/>
      <c r="OX516" s="13"/>
      <c r="OY516" s="13"/>
      <c r="OZ516" s="13"/>
      <c r="PA516" s="13"/>
      <c r="PB516" s="13"/>
      <c r="PC516" s="13"/>
      <c r="PD516" s="13"/>
      <c r="PE516" s="13"/>
      <c r="PF516" s="13"/>
      <c r="PG516" s="13"/>
      <c r="PH516" s="13"/>
      <c r="PI516" s="13"/>
      <c r="PJ516" s="13"/>
      <c r="PK516" s="13"/>
      <c r="PL516" s="13"/>
      <c r="PM516" s="13"/>
      <c r="PN516" s="13"/>
      <c r="PO516" s="13"/>
      <c r="PP516" s="13"/>
      <c r="PQ516" s="13"/>
      <c r="PR516" s="13"/>
      <c r="PS516" s="13"/>
      <c r="PT516" s="13"/>
      <c r="PU516" s="13"/>
      <c r="PV516" s="13"/>
      <c r="PW516" s="13"/>
      <c r="PX516" s="13"/>
      <c r="PY516" s="13"/>
      <c r="PZ516" s="13"/>
      <c r="QA516" s="13"/>
      <c r="QB516" s="13"/>
      <c r="QC516" s="13"/>
      <c r="QD516" s="13"/>
      <c r="QE516" s="13"/>
      <c r="QF516" s="13"/>
    </row>
    <row r="517" spans="8:448"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103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13"/>
      <c r="AZ517" s="13"/>
      <c r="BD517" s="157"/>
      <c r="BE517" s="158"/>
      <c r="BF517" s="76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  <c r="IV517" s="13"/>
      <c r="IW517" s="13"/>
      <c r="IX517" s="13"/>
      <c r="IY517" s="13"/>
      <c r="IZ517" s="13"/>
      <c r="JA517" s="13"/>
      <c r="JB517" s="13"/>
      <c r="JC517" s="13"/>
      <c r="JD517" s="13"/>
      <c r="JE517" s="13"/>
      <c r="JF517" s="13"/>
      <c r="JG517" s="13"/>
      <c r="JH517" s="13"/>
      <c r="JI517" s="13"/>
      <c r="JJ517" s="13"/>
      <c r="JK517" s="13"/>
      <c r="JL517" s="13"/>
      <c r="JM517" s="13"/>
      <c r="JN517" s="13"/>
      <c r="JO517" s="13"/>
      <c r="JP517" s="13"/>
      <c r="JQ517" s="13"/>
      <c r="JR517" s="13"/>
      <c r="JS517" s="13"/>
      <c r="JT517" s="13"/>
      <c r="JU517" s="13"/>
      <c r="JV517" s="13"/>
      <c r="JW517" s="13"/>
      <c r="JX517" s="13"/>
      <c r="JY517" s="13"/>
      <c r="JZ517" s="13"/>
      <c r="KA517" s="13"/>
      <c r="KB517" s="13"/>
      <c r="KC517" s="13"/>
      <c r="KD517" s="13"/>
      <c r="KE517" s="13"/>
      <c r="KF517" s="13"/>
      <c r="KG517" s="13"/>
      <c r="KH517" s="13"/>
      <c r="KI517" s="13"/>
      <c r="KJ517" s="13"/>
      <c r="KK517" s="13"/>
      <c r="KL517" s="13"/>
      <c r="KM517" s="13"/>
      <c r="KN517" s="13"/>
      <c r="KO517" s="13"/>
      <c r="KP517" s="13"/>
      <c r="KQ517" s="13"/>
      <c r="KR517" s="13"/>
      <c r="KS517" s="13"/>
      <c r="KT517" s="13"/>
      <c r="KU517" s="13"/>
      <c r="KV517" s="13"/>
      <c r="KW517" s="13"/>
      <c r="KX517" s="13"/>
      <c r="KY517" s="13"/>
      <c r="KZ517" s="13"/>
      <c r="LA517" s="13"/>
      <c r="LB517" s="13"/>
      <c r="LC517" s="13"/>
      <c r="LD517" s="13"/>
      <c r="LE517" s="13"/>
      <c r="LF517" s="13"/>
      <c r="LG517" s="13"/>
      <c r="LH517" s="13"/>
      <c r="LI517" s="13"/>
      <c r="LJ517" s="13"/>
      <c r="LK517" s="13"/>
      <c r="LL517" s="13"/>
      <c r="LM517" s="13"/>
      <c r="LN517" s="13"/>
      <c r="LO517" s="13"/>
      <c r="LP517" s="13"/>
      <c r="LQ517" s="13"/>
      <c r="LR517" s="13"/>
      <c r="LS517" s="13"/>
      <c r="LT517" s="13"/>
      <c r="LU517" s="13"/>
      <c r="LV517" s="13"/>
      <c r="LW517" s="13"/>
      <c r="LX517" s="13"/>
      <c r="LY517" s="13"/>
      <c r="LZ517" s="13"/>
      <c r="MA517" s="13"/>
      <c r="MB517" s="13"/>
      <c r="MC517" s="13"/>
      <c r="MD517" s="13"/>
      <c r="ME517" s="13"/>
      <c r="MF517" s="13"/>
      <c r="MG517" s="13"/>
      <c r="MH517" s="13"/>
      <c r="MI517" s="13"/>
      <c r="MJ517" s="13"/>
      <c r="MK517" s="13"/>
      <c r="ML517" s="13"/>
      <c r="MM517" s="13"/>
      <c r="MN517" s="13"/>
      <c r="MO517" s="13"/>
      <c r="MP517" s="13"/>
      <c r="MQ517" s="13"/>
      <c r="MR517" s="13"/>
      <c r="MS517" s="13"/>
      <c r="MT517" s="13"/>
      <c r="MU517" s="13"/>
      <c r="MV517" s="13"/>
      <c r="MW517" s="13"/>
      <c r="MX517" s="13"/>
      <c r="MY517" s="13"/>
      <c r="MZ517" s="13"/>
      <c r="NA517" s="13"/>
      <c r="NB517" s="13"/>
      <c r="NC517" s="13"/>
      <c r="ND517" s="13"/>
      <c r="NE517" s="13"/>
      <c r="NF517" s="13"/>
      <c r="NG517" s="13"/>
      <c r="NH517" s="13"/>
      <c r="NI517" s="13"/>
      <c r="NJ517" s="13"/>
      <c r="NK517" s="13"/>
      <c r="NL517" s="13"/>
      <c r="NM517" s="13"/>
      <c r="NN517" s="13"/>
      <c r="NO517" s="13"/>
      <c r="NP517" s="13"/>
      <c r="NQ517" s="13"/>
      <c r="NR517" s="13"/>
      <c r="NS517" s="13"/>
      <c r="NT517" s="13"/>
      <c r="NU517" s="13"/>
      <c r="NV517" s="13"/>
      <c r="NW517" s="13"/>
      <c r="NX517" s="13"/>
      <c r="NY517" s="13"/>
      <c r="NZ517" s="13"/>
      <c r="OA517" s="13"/>
      <c r="OB517" s="13"/>
      <c r="OC517" s="13"/>
      <c r="OD517" s="13"/>
      <c r="OE517" s="13"/>
      <c r="OF517" s="13"/>
      <c r="OG517" s="13"/>
      <c r="OH517" s="13"/>
      <c r="OI517" s="13"/>
      <c r="OJ517" s="13"/>
      <c r="OK517" s="13"/>
      <c r="OL517" s="13"/>
      <c r="OM517" s="13"/>
      <c r="ON517" s="13"/>
      <c r="OO517" s="13"/>
      <c r="OP517" s="13"/>
      <c r="OQ517" s="13"/>
      <c r="OR517" s="13"/>
      <c r="OS517" s="13"/>
      <c r="OT517" s="13"/>
      <c r="OU517" s="13"/>
      <c r="OV517" s="13"/>
      <c r="OW517" s="13"/>
      <c r="OX517" s="13"/>
      <c r="OY517" s="13"/>
      <c r="OZ517" s="13"/>
      <c r="PA517" s="13"/>
      <c r="PB517" s="13"/>
      <c r="PC517" s="13"/>
      <c r="PD517" s="13"/>
      <c r="PE517" s="13"/>
      <c r="PF517" s="13"/>
      <c r="PG517" s="13"/>
      <c r="PH517" s="13"/>
      <c r="PI517" s="13"/>
      <c r="PJ517" s="13"/>
      <c r="PK517" s="13"/>
      <c r="PL517" s="13"/>
      <c r="PM517" s="13"/>
      <c r="PN517" s="13"/>
      <c r="PO517" s="13"/>
      <c r="PP517" s="13"/>
      <c r="PQ517" s="13"/>
      <c r="PR517" s="13"/>
      <c r="PS517" s="13"/>
      <c r="PT517" s="13"/>
      <c r="PU517" s="13"/>
      <c r="PV517" s="13"/>
      <c r="PW517" s="13"/>
      <c r="PX517" s="13"/>
      <c r="PY517" s="13"/>
      <c r="PZ517" s="13"/>
      <c r="QA517" s="13"/>
      <c r="QB517" s="13"/>
      <c r="QC517" s="13"/>
      <c r="QD517" s="13"/>
      <c r="QE517" s="13"/>
      <c r="QF517" s="13"/>
    </row>
  </sheetData>
  <sortState xmlns:xlrd2="http://schemas.microsoft.com/office/spreadsheetml/2017/richdata2" ref="B4:G64">
    <sortCondition ref="B4:B64"/>
  </sortState>
  <mergeCells count="8">
    <mergeCell ref="X2:AE2"/>
    <mergeCell ref="AF2:AM2"/>
    <mergeCell ref="AN2:AU2"/>
    <mergeCell ref="H2:O2"/>
    <mergeCell ref="B2:B3"/>
    <mergeCell ref="C2:C3"/>
    <mergeCell ref="D2:D3"/>
    <mergeCell ref="P2:W2"/>
  </mergeCells>
  <phoneticPr fontId="60"/>
  <dataValidations count="1">
    <dataValidation type="list" allowBlank="1" showInputMessage="1" showErrorMessage="1" sqref="C19 C47 C71:C74" xr:uid="{6CE72FDB-6549-4167-8055-FC3A1BCA7B26}">
      <formula1>"会員,NEW-1,NEW-2,GUEST"</formula1>
    </dataValidation>
  </dataValidations>
  <pageMargins left="0.25" right="0.25" top="0.75" bottom="0.75" header="0.3" footer="0.3"/>
  <pageSetup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1"/>
  <sheetViews>
    <sheetView zoomScale="90" zoomScaleNormal="90" workbookViewId="0">
      <pane xSplit="6" ySplit="2" topLeftCell="G34" activePane="bottomRight" state="frozen"/>
      <selection pane="topRight" activeCell="F1" sqref="F1"/>
      <selection pane="bottomLeft" activeCell="A4" sqref="A4"/>
      <selection pane="bottomRight" activeCell="A52" sqref="A52"/>
    </sheetView>
  </sheetViews>
  <sheetFormatPr defaultColWidth="9.1328125" defaultRowHeight="13.9"/>
  <cols>
    <col min="1" max="2" width="3.86328125" style="63" customWidth="1"/>
    <col min="3" max="3" width="8.59765625" style="95" bestFit="1" customWidth="1"/>
    <col min="4" max="4" width="4.73046875" style="62" customWidth="1"/>
    <col min="5" max="5" width="12.73046875" style="62" customWidth="1"/>
    <col min="6" max="6" width="10.265625" style="62" bestFit="1" customWidth="1"/>
    <col min="7" max="7" width="24.265625" style="62" customWidth="1"/>
    <col min="8" max="8" width="8.265625" style="64" customWidth="1"/>
    <col min="9" max="9" width="7.73046875" style="60" customWidth="1"/>
    <col min="10" max="10" width="7.73046875" style="106" customWidth="1"/>
    <col min="11" max="11" width="7.73046875" style="62" customWidth="1"/>
    <col min="12" max="12" width="7.73046875" style="63" customWidth="1"/>
    <col min="13" max="13" width="8.265625" style="64" customWidth="1"/>
    <col min="14" max="14" width="5.3984375" style="63" bestFit="1" customWidth="1"/>
    <col min="15" max="15" width="6.265625" style="83" bestFit="1" customWidth="1"/>
    <col min="16" max="16" width="10.3984375" style="63" bestFit="1" customWidth="1"/>
    <col min="17" max="17" width="8.46484375" style="64" bestFit="1" customWidth="1"/>
    <col min="18" max="18" width="7.86328125" style="64" bestFit="1" customWidth="1"/>
    <col min="19" max="19" width="8.86328125" style="64" bestFit="1" customWidth="1"/>
    <col min="20" max="20" width="8.86328125" style="64" customWidth="1"/>
    <col min="21" max="21" width="36.59765625" style="61" bestFit="1" customWidth="1"/>
    <col min="22" max="22" width="10.73046875" style="64" bestFit="1" customWidth="1"/>
    <col min="23" max="16384" width="9.1328125" style="63"/>
  </cols>
  <sheetData>
    <row r="1" spans="1:22" ht="17.649999999999999">
      <c r="A1" s="81" t="s">
        <v>172</v>
      </c>
      <c r="B1" s="81"/>
      <c r="C1" s="96"/>
      <c r="D1" s="82"/>
      <c r="E1" s="82"/>
      <c r="F1" s="82"/>
    </row>
    <row r="2" spans="1:22" ht="32.25" customHeight="1">
      <c r="A2" s="84" t="s">
        <v>110</v>
      </c>
      <c r="B2" s="84" t="s">
        <v>119</v>
      </c>
      <c r="C2" s="91" t="s">
        <v>34</v>
      </c>
      <c r="D2" s="60" t="s">
        <v>111</v>
      </c>
      <c r="E2" s="85" t="s">
        <v>51</v>
      </c>
      <c r="F2" s="85" t="s">
        <v>52</v>
      </c>
      <c r="G2" s="85" t="s">
        <v>33</v>
      </c>
      <c r="H2" s="85" t="s">
        <v>50</v>
      </c>
      <c r="I2" s="85" t="s">
        <v>35</v>
      </c>
      <c r="J2" s="86" t="s">
        <v>87</v>
      </c>
      <c r="K2" s="85" t="s">
        <v>36</v>
      </c>
      <c r="L2" s="85" t="s">
        <v>37</v>
      </c>
      <c r="M2" s="85" t="s">
        <v>38</v>
      </c>
      <c r="N2" s="85" t="s">
        <v>39</v>
      </c>
      <c r="O2" s="86" t="s">
        <v>112</v>
      </c>
      <c r="P2" s="57" t="s">
        <v>346</v>
      </c>
      <c r="Q2" s="57" t="s">
        <v>117</v>
      </c>
      <c r="R2" s="57" t="s">
        <v>118</v>
      </c>
      <c r="S2" s="57" t="s">
        <v>116</v>
      </c>
      <c r="T2" s="186" t="s">
        <v>286</v>
      </c>
      <c r="U2" s="87" t="s">
        <v>113</v>
      </c>
      <c r="V2" s="87" t="s">
        <v>114</v>
      </c>
    </row>
    <row r="3" spans="1:22" ht="13.5">
      <c r="A3" s="67">
        <v>1</v>
      </c>
      <c r="B3" s="67">
        <v>21</v>
      </c>
      <c r="C3" s="91" t="s">
        <v>115</v>
      </c>
      <c r="D3" s="88">
        <v>3</v>
      </c>
      <c r="E3" s="33" t="s">
        <v>153</v>
      </c>
      <c r="F3" s="33" t="s">
        <v>69</v>
      </c>
      <c r="G3" s="33" t="s">
        <v>160</v>
      </c>
      <c r="H3" s="11">
        <v>0</v>
      </c>
      <c r="I3" s="162">
        <v>24</v>
      </c>
      <c r="J3" s="38" t="s">
        <v>86</v>
      </c>
      <c r="K3" s="60">
        <v>42</v>
      </c>
      <c r="L3" s="60">
        <v>48</v>
      </c>
      <c r="M3" s="60">
        <f t="shared" ref="M3:M37" si="0">K3+L3</f>
        <v>90</v>
      </c>
      <c r="N3" s="60">
        <f t="shared" ref="N3:N37" si="1">M3-I3</f>
        <v>66</v>
      </c>
      <c r="O3" s="99">
        <f>(I3-(72-N3)/2)*0.8</f>
        <v>16.8</v>
      </c>
      <c r="P3" s="61"/>
      <c r="Q3" s="60"/>
      <c r="R3" s="60"/>
      <c r="S3" s="60"/>
      <c r="T3" s="60">
        <f>H3+B3</f>
        <v>21</v>
      </c>
      <c r="U3" s="89" t="s">
        <v>244</v>
      </c>
      <c r="V3" s="60" t="s">
        <v>221</v>
      </c>
    </row>
    <row r="4" spans="1:22" ht="13.5">
      <c r="A4" s="67">
        <v>2</v>
      </c>
      <c r="B4" s="67">
        <v>18</v>
      </c>
      <c r="C4" s="91" t="s">
        <v>115</v>
      </c>
      <c r="D4" s="90">
        <v>8</v>
      </c>
      <c r="E4" s="36" t="s">
        <v>108</v>
      </c>
      <c r="F4" s="36" t="s">
        <v>149</v>
      </c>
      <c r="G4" s="37" t="s">
        <v>165</v>
      </c>
      <c r="H4" s="11">
        <v>0</v>
      </c>
      <c r="I4" s="38">
        <v>26</v>
      </c>
      <c r="J4" s="163" t="s">
        <v>86</v>
      </c>
      <c r="K4" s="60">
        <v>47</v>
      </c>
      <c r="L4" s="60">
        <v>45</v>
      </c>
      <c r="M4" s="60">
        <f t="shared" si="0"/>
        <v>92</v>
      </c>
      <c r="N4" s="60">
        <f t="shared" si="1"/>
        <v>66</v>
      </c>
      <c r="O4" s="99">
        <f>(I4-(72-N4)/2)*0.9</f>
        <v>20.7</v>
      </c>
      <c r="P4" s="61" t="s">
        <v>254</v>
      </c>
      <c r="Q4" s="60" t="s">
        <v>233</v>
      </c>
      <c r="R4" s="60"/>
      <c r="S4" s="60"/>
      <c r="T4" s="60">
        <f t="shared" ref="T4:T37" si="2">H4+B4</f>
        <v>18</v>
      </c>
      <c r="U4" s="89" t="s">
        <v>229</v>
      </c>
      <c r="V4" s="60"/>
    </row>
    <row r="5" spans="1:22" ht="13.5">
      <c r="A5" s="67">
        <v>3</v>
      </c>
      <c r="B5" s="67">
        <v>15</v>
      </c>
      <c r="C5" s="91" t="s">
        <v>115</v>
      </c>
      <c r="D5" s="88">
        <v>2</v>
      </c>
      <c r="E5" s="36" t="s">
        <v>80</v>
      </c>
      <c r="F5" s="36" t="s">
        <v>81</v>
      </c>
      <c r="G5" s="36" t="s">
        <v>74</v>
      </c>
      <c r="H5" s="11">
        <v>0</v>
      </c>
      <c r="I5" s="38">
        <v>25</v>
      </c>
      <c r="J5" s="38" t="s">
        <v>86</v>
      </c>
      <c r="K5" s="60">
        <v>48</v>
      </c>
      <c r="L5" s="60">
        <v>47</v>
      </c>
      <c r="M5" s="60">
        <f t="shared" si="0"/>
        <v>95</v>
      </c>
      <c r="N5" s="60">
        <f t="shared" si="1"/>
        <v>70</v>
      </c>
      <c r="O5" s="99">
        <f>(I5-(72-N5)/2)*0.95</f>
        <v>22.799999999999997</v>
      </c>
      <c r="P5" s="61"/>
      <c r="Q5" s="60"/>
      <c r="R5" s="60"/>
      <c r="S5" s="60"/>
      <c r="T5" s="60">
        <f t="shared" si="2"/>
        <v>15</v>
      </c>
      <c r="U5" s="89" t="s">
        <v>279</v>
      </c>
      <c r="V5" s="60"/>
    </row>
    <row r="6" spans="1:22" s="62" customFormat="1" ht="13.5">
      <c r="A6" s="67">
        <v>4</v>
      </c>
      <c r="B6" s="67">
        <v>12</v>
      </c>
      <c r="C6" s="91" t="s">
        <v>115</v>
      </c>
      <c r="D6" s="90">
        <v>9</v>
      </c>
      <c r="E6" s="164" t="s">
        <v>147</v>
      </c>
      <c r="F6" s="164" t="s">
        <v>148</v>
      </c>
      <c r="G6" s="33" t="s">
        <v>255</v>
      </c>
      <c r="H6" s="11">
        <v>0</v>
      </c>
      <c r="I6" s="38">
        <v>21</v>
      </c>
      <c r="J6" s="38" t="s">
        <v>86</v>
      </c>
      <c r="K6" s="60">
        <v>45</v>
      </c>
      <c r="L6" s="60">
        <v>47</v>
      </c>
      <c r="M6" s="60">
        <f t="shared" si="0"/>
        <v>92</v>
      </c>
      <c r="N6" s="60">
        <f t="shared" si="1"/>
        <v>71</v>
      </c>
      <c r="O6" s="99"/>
      <c r="P6" s="61"/>
      <c r="Q6" s="60" t="s">
        <v>234</v>
      </c>
      <c r="R6" s="60"/>
      <c r="S6" s="60"/>
      <c r="T6" s="60">
        <f t="shared" si="2"/>
        <v>12</v>
      </c>
      <c r="U6" s="89" t="s">
        <v>280</v>
      </c>
      <c r="V6" s="60"/>
    </row>
    <row r="7" spans="1:22" s="62" customFormat="1">
      <c r="A7" s="67">
        <v>5</v>
      </c>
      <c r="B7" s="67">
        <v>11</v>
      </c>
      <c r="C7" s="91" t="s">
        <v>115</v>
      </c>
      <c r="D7" s="88">
        <v>10</v>
      </c>
      <c r="E7" s="33" t="s">
        <v>78</v>
      </c>
      <c r="F7" s="33" t="s">
        <v>79</v>
      </c>
      <c r="G7" s="34" t="s">
        <v>74</v>
      </c>
      <c r="H7" s="11">
        <v>0</v>
      </c>
      <c r="I7" s="38">
        <v>22</v>
      </c>
      <c r="J7" s="38" t="s">
        <v>86</v>
      </c>
      <c r="K7" s="60">
        <v>45</v>
      </c>
      <c r="L7" s="60">
        <v>48</v>
      </c>
      <c r="M7" s="60">
        <f t="shared" si="0"/>
        <v>93</v>
      </c>
      <c r="N7" s="60">
        <f t="shared" si="1"/>
        <v>71</v>
      </c>
      <c r="O7" s="101"/>
      <c r="P7" s="61"/>
      <c r="Q7" s="60"/>
      <c r="R7" s="60"/>
      <c r="S7" s="60"/>
      <c r="T7" s="60">
        <f t="shared" si="2"/>
        <v>11</v>
      </c>
      <c r="U7" s="61" t="s">
        <v>230</v>
      </c>
      <c r="V7" s="60"/>
    </row>
    <row r="8" spans="1:22" s="62" customFormat="1">
      <c r="A8" s="67">
        <v>6</v>
      </c>
      <c r="B8" s="67">
        <v>10</v>
      </c>
      <c r="C8" s="91" t="s">
        <v>115</v>
      </c>
      <c r="D8" s="90">
        <v>9</v>
      </c>
      <c r="E8" s="33" t="s">
        <v>42</v>
      </c>
      <c r="F8" s="33" t="s">
        <v>77</v>
      </c>
      <c r="G8" s="33" t="s">
        <v>3</v>
      </c>
      <c r="H8" s="11">
        <v>0</v>
      </c>
      <c r="I8" s="163">
        <v>32</v>
      </c>
      <c r="J8" s="38" t="s">
        <v>85</v>
      </c>
      <c r="K8" s="60">
        <v>55</v>
      </c>
      <c r="L8" s="60">
        <v>48</v>
      </c>
      <c r="M8" s="60">
        <f t="shared" si="0"/>
        <v>103</v>
      </c>
      <c r="N8" s="60">
        <f t="shared" si="1"/>
        <v>71</v>
      </c>
      <c r="O8" s="94"/>
      <c r="P8" s="61"/>
      <c r="Q8" s="60"/>
      <c r="R8" s="60"/>
      <c r="S8" s="98"/>
      <c r="T8" s="60">
        <f t="shared" si="2"/>
        <v>10</v>
      </c>
      <c r="U8" s="180" t="s">
        <v>292</v>
      </c>
      <c r="V8" s="60"/>
    </row>
    <row r="9" spans="1:22" s="62" customFormat="1" ht="14.25" customHeight="1">
      <c r="A9" s="67">
        <v>7</v>
      </c>
      <c r="B9" s="67">
        <v>9</v>
      </c>
      <c r="C9" s="91" t="s">
        <v>115</v>
      </c>
      <c r="D9" s="60">
        <v>12</v>
      </c>
      <c r="E9" s="104" t="s">
        <v>9</v>
      </c>
      <c r="F9" s="104" t="s">
        <v>10</v>
      </c>
      <c r="G9" s="104" t="s">
        <v>136</v>
      </c>
      <c r="H9" s="11">
        <v>0</v>
      </c>
      <c r="I9" s="11">
        <v>14</v>
      </c>
      <c r="J9" s="11" t="s">
        <v>124</v>
      </c>
      <c r="K9" s="60">
        <v>40</v>
      </c>
      <c r="L9" s="60">
        <v>46</v>
      </c>
      <c r="M9" s="60">
        <f t="shared" si="0"/>
        <v>86</v>
      </c>
      <c r="N9" s="60">
        <f t="shared" si="1"/>
        <v>72</v>
      </c>
      <c r="O9" s="101"/>
      <c r="P9" s="61" t="s">
        <v>235</v>
      </c>
      <c r="Q9" s="60"/>
      <c r="R9" s="60"/>
      <c r="S9" s="60" t="s">
        <v>221</v>
      </c>
      <c r="T9" s="60">
        <f t="shared" si="2"/>
        <v>9</v>
      </c>
      <c r="U9" s="180" t="s">
        <v>281</v>
      </c>
      <c r="V9" s="60"/>
    </row>
    <row r="10" spans="1:22" s="62" customFormat="1">
      <c r="A10" s="67">
        <v>8</v>
      </c>
      <c r="B10" s="67">
        <v>8</v>
      </c>
      <c r="C10" s="91" t="s">
        <v>115</v>
      </c>
      <c r="D10" s="90">
        <v>9</v>
      </c>
      <c r="E10" s="165" t="s">
        <v>19</v>
      </c>
      <c r="F10" s="165" t="s">
        <v>213</v>
      </c>
      <c r="G10" s="165" t="s">
        <v>88</v>
      </c>
      <c r="H10" s="11">
        <v>0</v>
      </c>
      <c r="I10" s="38">
        <v>16</v>
      </c>
      <c r="J10" s="163" t="s">
        <v>86</v>
      </c>
      <c r="K10" s="60">
        <v>44</v>
      </c>
      <c r="L10" s="60">
        <v>44</v>
      </c>
      <c r="M10" s="60">
        <f t="shared" si="0"/>
        <v>88</v>
      </c>
      <c r="N10" s="60">
        <f t="shared" si="1"/>
        <v>72</v>
      </c>
      <c r="O10" s="94"/>
      <c r="P10" s="61"/>
      <c r="Q10" s="60"/>
      <c r="R10" s="60"/>
      <c r="S10" s="60"/>
      <c r="T10" s="60">
        <f t="shared" si="2"/>
        <v>8</v>
      </c>
      <c r="U10" s="61" t="s">
        <v>250</v>
      </c>
      <c r="V10" s="60"/>
    </row>
    <row r="11" spans="1:22" s="62" customFormat="1" ht="13.5">
      <c r="A11" s="67">
        <v>9</v>
      </c>
      <c r="B11" s="67">
        <v>7</v>
      </c>
      <c r="C11" s="91" t="s">
        <v>115</v>
      </c>
      <c r="D11" s="90">
        <v>5</v>
      </c>
      <c r="E11" s="33" t="s">
        <v>66</v>
      </c>
      <c r="F11" s="33" t="s">
        <v>67</v>
      </c>
      <c r="G11" s="33" t="s">
        <v>68</v>
      </c>
      <c r="H11" s="11">
        <v>0</v>
      </c>
      <c r="I11" s="38">
        <v>24</v>
      </c>
      <c r="J11" s="38" t="s">
        <v>86</v>
      </c>
      <c r="K11" s="60">
        <v>47</v>
      </c>
      <c r="L11" s="60">
        <v>49</v>
      </c>
      <c r="M11" s="60">
        <f t="shared" si="0"/>
        <v>96</v>
      </c>
      <c r="N11" s="60">
        <f t="shared" si="1"/>
        <v>72</v>
      </c>
      <c r="O11" s="99"/>
      <c r="P11" s="61"/>
      <c r="Q11" s="60"/>
      <c r="R11" s="60"/>
      <c r="S11" s="60"/>
      <c r="T11" s="60">
        <f t="shared" si="2"/>
        <v>7</v>
      </c>
      <c r="U11" s="61" t="s">
        <v>251</v>
      </c>
      <c r="V11" s="60"/>
    </row>
    <row r="12" spans="1:22" s="62" customFormat="1" ht="13.5">
      <c r="A12" s="67">
        <v>10</v>
      </c>
      <c r="B12" s="67">
        <v>6</v>
      </c>
      <c r="C12" s="91" t="s">
        <v>115</v>
      </c>
      <c r="D12" s="88">
        <v>4</v>
      </c>
      <c r="E12" s="33" t="s">
        <v>14</v>
      </c>
      <c r="F12" s="33" t="s">
        <v>15</v>
      </c>
      <c r="G12" s="33" t="s">
        <v>3</v>
      </c>
      <c r="H12" s="11">
        <v>0</v>
      </c>
      <c r="I12" s="35" t="s">
        <v>210</v>
      </c>
      <c r="J12" s="38" t="s">
        <v>85</v>
      </c>
      <c r="K12" s="60">
        <v>58</v>
      </c>
      <c r="L12" s="60">
        <v>45</v>
      </c>
      <c r="M12" s="60">
        <f t="shared" si="0"/>
        <v>103</v>
      </c>
      <c r="N12" s="60">
        <f t="shared" si="1"/>
        <v>72</v>
      </c>
      <c r="O12" s="99"/>
      <c r="P12" s="61"/>
      <c r="Q12" s="60"/>
      <c r="R12" s="60"/>
      <c r="S12" s="60"/>
      <c r="T12" s="60">
        <f t="shared" si="2"/>
        <v>6</v>
      </c>
      <c r="U12" s="61" t="s">
        <v>231</v>
      </c>
      <c r="V12" s="60"/>
    </row>
    <row r="13" spans="1:22" s="62" customFormat="1" ht="13.5">
      <c r="A13" s="67">
        <v>11</v>
      </c>
      <c r="B13" s="67">
        <v>5</v>
      </c>
      <c r="C13" s="91" t="s">
        <v>115</v>
      </c>
      <c r="D13" s="90">
        <v>7</v>
      </c>
      <c r="E13" s="36" t="s">
        <v>150</v>
      </c>
      <c r="F13" s="36" t="s">
        <v>151</v>
      </c>
      <c r="G13" s="34" t="s">
        <v>165</v>
      </c>
      <c r="H13" s="11">
        <v>0</v>
      </c>
      <c r="I13" s="35">
        <v>17</v>
      </c>
      <c r="J13" s="38" t="s">
        <v>86</v>
      </c>
      <c r="K13" s="60">
        <v>46</v>
      </c>
      <c r="L13" s="60">
        <v>44</v>
      </c>
      <c r="M13" s="60">
        <f t="shared" si="0"/>
        <v>90</v>
      </c>
      <c r="N13" s="60">
        <f t="shared" si="1"/>
        <v>73</v>
      </c>
      <c r="O13" s="99"/>
      <c r="P13" s="61"/>
      <c r="Q13" s="60"/>
      <c r="R13" s="60"/>
      <c r="S13" s="60"/>
      <c r="T13" s="60">
        <f t="shared" si="2"/>
        <v>5</v>
      </c>
      <c r="U13" s="61"/>
      <c r="V13" s="60"/>
    </row>
    <row r="14" spans="1:22" s="62" customFormat="1" ht="13.5">
      <c r="A14" s="67">
        <v>12</v>
      </c>
      <c r="B14" s="67">
        <v>4</v>
      </c>
      <c r="C14" s="91" t="s">
        <v>115</v>
      </c>
      <c r="D14" s="88">
        <v>8</v>
      </c>
      <c r="E14" s="164" t="s">
        <v>93</v>
      </c>
      <c r="F14" s="164" t="s">
        <v>158</v>
      </c>
      <c r="G14" s="34" t="s">
        <v>94</v>
      </c>
      <c r="H14" s="11">
        <v>0</v>
      </c>
      <c r="I14" s="35">
        <v>31</v>
      </c>
      <c r="J14" s="11" t="s">
        <v>86</v>
      </c>
      <c r="K14" s="60">
        <v>49</v>
      </c>
      <c r="L14" s="60">
        <v>57</v>
      </c>
      <c r="M14" s="60">
        <f t="shared" si="0"/>
        <v>106</v>
      </c>
      <c r="N14" s="60">
        <f t="shared" si="1"/>
        <v>75</v>
      </c>
      <c r="O14" s="99"/>
      <c r="P14" s="61"/>
      <c r="Q14" s="60"/>
      <c r="R14" s="60"/>
      <c r="S14" s="60"/>
      <c r="T14" s="60">
        <f t="shared" si="2"/>
        <v>4</v>
      </c>
      <c r="U14" s="61" t="s">
        <v>252</v>
      </c>
      <c r="V14" s="60"/>
    </row>
    <row r="15" spans="1:22" s="62" customFormat="1" ht="13.5">
      <c r="A15" s="67">
        <v>13</v>
      </c>
      <c r="B15" s="67">
        <v>3</v>
      </c>
      <c r="C15" s="91" t="s">
        <v>115</v>
      </c>
      <c r="D15" s="90">
        <v>11</v>
      </c>
      <c r="E15" s="36" t="s">
        <v>128</v>
      </c>
      <c r="F15" s="36" t="s">
        <v>129</v>
      </c>
      <c r="G15" s="37" t="s">
        <v>191</v>
      </c>
      <c r="H15" s="11">
        <v>0</v>
      </c>
      <c r="I15" s="163">
        <v>12</v>
      </c>
      <c r="J15" s="163" t="s">
        <v>86</v>
      </c>
      <c r="K15" s="60">
        <v>42</v>
      </c>
      <c r="L15" s="60">
        <v>46</v>
      </c>
      <c r="M15" s="60">
        <f t="shared" si="0"/>
        <v>88</v>
      </c>
      <c r="N15" s="60">
        <f t="shared" si="1"/>
        <v>76</v>
      </c>
      <c r="O15" s="99"/>
      <c r="P15" s="61"/>
      <c r="Q15" s="60"/>
      <c r="R15" s="60"/>
      <c r="S15" s="60"/>
      <c r="T15" s="60">
        <f t="shared" si="2"/>
        <v>3</v>
      </c>
      <c r="U15" s="61"/>
      <c r="V15" s="60"/>
    </row>
    <row r="16" spans="1:22" s="62" customFormat="1" ht="13.5">
      <c r="A16" s="67">
        <v>14</v>
      </c>
      <c r="B16" s="67">
        <v>2</v>
      </c>
      <c r="C16" s="91" t="s">
        <v>115</v>
      </c>
      <c r="D16" s="88">
        <v>5</v>
      </c>
      <c r="E16" s="36" t="s">
        <v>92</v>
      </c>
      <c r="F16" s="36" t="s">
        <v>63</v>
      </c>
      <c r="G16" s="36" t="s">
        <v>168</v>
      </c>
      <c r="H16" s="11">
        <v>0</v>
      </c>
      <c r="I16" s="38">
        <v>12</v>
      </c>
      <c r="J16" s="38" t="s">
        <v>86</v>
      </c>
      <c r="K16" s="60">
        <v>45</v>
      </c>
      <c r="L16" s="60">
        <v>44</v>
      </c>
      <c r="M16" s="60">
        <f t="shared" si="0"/>
        <v>89</v>
      </c>
      <c r="N16" s="60">
        <f t="shared" si="1"/>
        <v>77</v>
      </c>
      <c r="O16" s="99"/>
      <c r="P16" s="61" t="s">
        <v>236</v>
      </c>
      <c r="Q16" s="60" t="s">
        <v>237</v>
      </c>
      <c r="R16" s="60"/>
      <c r="S16" s="60"/>
      <c r="T16" s="60">
        <f t="shared" si="2"/>
        <v>2</v>
      </c>
      <c r="U16" s="61"/>
      <c r="V16" s="60"/>
    </row>
    <row r="17" spans="1:22" s="62" customFormat="1" ht="13.5">
      <c r="A17" s="67">
        <v>15</v>
      </c>
      <c r="B17" s="67">
        <v>1</v>
      </c>
      <c r="C17" s="91" t="s">
        <v>115</v>
      </c>
      <c r="D17" s="90">
        <v>3</v>
      </c>
      <c r="E17" s="33" t="s">
        <v>143</v>
      </c>
      <c r="F17" s="33" t="s">
        <v>144</v>
      </c>
      <c r="G17" s="166" t="s">
        <v>145</v>
      </c>
      <c r="H17" s="11">
        <v>0</v>
      </c>
      <c r="I17" s="35">
        <v>13</v>
      </c>
      <c r="J17" s="38" t="s">
        <v>86</v>
      </c>
      <c r="K17" s="60">
        <v>43</v>
      </c>
      <c r="L17" s="60">
        <v>47</v>
      </c>
      <c r="M17" s="60">
        <f t="shared" si="0"/>
        <v>90</v>
      </c>
      <c r="N17" s="60">
        <f t="shared" si="1"/>
        <v>77</v>
      </c>
      <c r="O17" s="99"/>
      <c r="P17" s="61"/>
      <c r="Q17" s="60"/>
      <c r="R17" s="60"/>
      <c r="S17" s="60"/>
      <c r="T17" s="60">
        <f t="shared" si="2"/>
        <v>1</v>
      </c>
      <c r="U17" s="61" t="s">
        <v>253</v>
      </c>
      <c r="V17" s="60"/>
    </row>
    <row r="18" spans="1:22" s="62" customFormat="1" ht="14.25" customHeight="1">
      <c r="A18" s="67">
        <v>16</v>
      </c>
      <c r="B18" s="67">
        <v>1</v>
      </c>
      <c r="C18" s="91" t="s">
        <v>115</v>
      </c>
      <c r="D18" s="60">
        <v>12</v>
      </c>
      <c r="E18" s="104" t="s">
        <v>58</v>
      </c>
      <c r="F18" s="104" t="s">
        <v>59</v>
      </c>
      <c r="G18" s="104" t="s">
        <v>5</v>
      </c>
      <c r="H18" s="11">
        <v>0</v>
      </c>
      <c r="I18" s="11">
        <v>28</v>
      </c>
      <c r="J18" s="11" t="s">
        <v>86</v>
      </c>
      <c r="K18" s="60">
        <v>55</v>
      </c>
      <c r="L18" s="60">
        <v>50</v>
      </c>
      <c r="M18" s="60">
        <f t="shared" si="0"/>
        <v>105</v>
      </c>
      <c r="N18" s="60">
        <f t="shared" si="1"/>
        <v>77</v>
      </c>
      <c r="O18" s="99"/>
      <c r="P18" s="61"/>
      <c r="Q18" s="60"/>
      <c r="R18" s="60"/>
      <c r="S18" s="60"/>
      <c r="T18" s="60">
        <f t="shared" si="2"/>
        <v>1</v>
      </c>
      <c r="U18" s="61"/>
      <c r="V18" s="60"/>
    </row>
    <row r="19" spans="1:22" s="62" customFormat="1" ht="16.5" customHeight="1">
      <c r="A19" s="67">
        <v>17</v>
      </c>
      <c r="B19" s="67">
        <v>1</v>
      </c>
      <c r="C19" s="91" t="s">
        <v>115</v>
      </c>
      <c r="D19" s="88">
        <v>6</v>
      </c>
      <c r="E19" s="36" t="s">
        <v>42</v>
      </c>
      <c r="F19" s="36" t="s">
        <v>190</v>
      </c>
      <c r="G19" s="36" t="s">
        <v>5</v>
      </c>
      <c r="H19" s="11">
        <v>0</v>
      </c>
      <c r="I19" s="38">
        <v>11</v>
      </c>
      <c r="J19" s="38" t="s">
        <v>86</v>
      </c>
      <c r="K19" s="60">
        <v>42</v>
      </c>
      <c r="L19" s="60">
        <v>47</v>
      </c>
      <c r="M19" s="60">
        <f t="shared" si="0"/>
        <v>89</v>
      </c>
      <c r="N19" s="60">
        <f t="shared" si="1"/>
        <v>78</v>
      </c>
      <c r="O19" s="99"/>
      <c r="P19" s="61"/>
      <c r="Q19" s="60"/>
      <c r="R19" s="60"/>
      <c r="S19" s="60"/>
      <c r="T19" s="60">
        <f t="shared" si="2"/>
        <v>1</v>
      </c>
      <c r="U19" s="61"/>
      <c r="V19" s="60"/>
    </row>
    <row r="20" spans="1:22" s="62" customFormat="1" ht="13.5">
      <c r="A20" s="67">
        <v>18</v>
      </c>
      <c r="B20" s="67">
        <v>1</v>
      </c>
      <c r="C20" s="91" t="s">
        <v>115</v>
      </c>
      <c r="D20" s="88">
        <v>8</v>
      </c>
      <c r="E20" s="167" t="s">
        <v>73</v>
      </c>
      <c r="F20" s="167" t="s">
        <v>142</v>
      </c>
      <c r="G20" s="36" t="s">
        <v>74</v>
      </c>
      <c r="H20" s="11">
        <v>0</v>
      </c>
      <c r="I20" s="35">
        <v>15</v>
      </c>
      <c r="J20" s="38" t="s">
        <v>86</v>
      </c>
      <c r="K20" s="60">
        <v>46</v>
      </c>
      <c r="L20" s="60">
        <v>47</v>
      </c>
      <c r="M20" s="60">
        <f t="shared" si="0"/>
        <v>93</v>
      </c>
      <c r="N20" s="60">
        <f t="shared" si="1"/>
        <v>78</v>
      </c>
      <c r="O20" s="99"/>
      <c r="P20" s="61"/>
      <c r="Q20" s="60"/>
      <c r="R20" s="60"/>
      <c r="S20" s="60"/>
      <c r="T20" s="60">
        <f t="shared" si="2"/>
        <v>1</v>
      </c>
      <c r="U20" s="61"/>
      <c r="V20" s="60"/>
    </row>
    <row r="21" spans="1:22" s="62" customFormat="1" ht="13.5">
      <c r="A21" s="67">
        <v>19</v>
      </c>
      <c r="B21" s="67">
        <v>1</v>
      </c>
      <c r="C21" s="91" t="s">
        <v>115</v>
      </c>
      <c r="D21" s="88">
        <v>6</v>
      </c>
      <c r="E21" s="36" t="s">
        <v>83</v>
      </c>
      <c r="F21" s="36" t="s">
        <v>70</v>
      </c>
      <c r="G21" s="37" t="s">
        <v>84</v>
      </c>
      <c r="H21" s="11">
        <v>0</v>
      </c>
      <c r="I21" s="38">
        <v>20</v>
      </c>
      <c r="J21" s="38" t="s">
        <v>86</v>
      </c>
      <c r="K21" s="60">
        <v>51</v>
      </c>
      <c r="L21" s="60">
        <v>48</v>
      </c>
      <c r="M21" s="60">
        <f t="shared" si="0"/>
        <v>99</v>
      </c>
      <c r="N21" s="60">
        <f t="shared" si="1"/>
        <v>79</v>
      </c>
      <c r="O21" s="99"/>
      <c r="P21" s="61"/>
      <c r="Q21" s="60"/>
      <c r="R21" s="60"/>
      <c r="S21" s="60"/>
      <c r="T21" s="60">
        <f t="shared" si="2"/>
        <v>1</v>
      </c>
      <c r="U21" s="61"/>
      <c r="V21" s="60"/>
    </row>
    <row r="22" spans="1:22" s="62" customFormat="1" ht="13.5">
      <c r="A22" s="67">
        <v>20</v>
      </c>
      <c r="B22" s="67">
        <v>1</v>
      </c>
      <c r="C22" s="91" t="s">
        <v>115</v>
      </c>
      <c r="D22" s="90">
        <v>4</v>
      </c>
      <c r="E22" s="33" t="s">
        <v>71</v>
      </c>
      <c r="F22" s="33" t="s">
        <v>72</v>
      </c>
      <c r="G22" s="34" t="s">
        <v>130</v>
      </c>
      <c r="H22" s="11">
        <v>0</v>
      </c>
      <c r="I22" s="168">
        <v>27</v>
      </c>
      <c r="J22" s="38" t="s">
        <v>86</v>
      </c>
      <c r="K22" s="60">
        <v>51</v>
      </c>
      <c r="L22" s="60">
        <v>55</v>
      </c>
      <c r="M22" s="60">
        <f t="shared" si="0"/>
        <v>106</v>
      </c>
      <c r="N22" s="60">
        <f t="shared" si="1"/>
        <v>79</v>
      </c>
      <c r="O22" s="99"/>
      <c r="P22" s="61"/>
      <c r="Q22" s="60"/>
      <c r="R22" s="60"/>
      <c r="S22" s="60"/>
      <c r="T22" s="60">
        <f t="shared" si="2"/>
        <v>1</v>
      </c>
      <c r="U22" s="180" t="s">
        <v>293</v>
      </c>
      <c r="V22" s="60"/>
    </row>
    <row r="23" spans="1:22" s="62" customFormat="1" ht="14.25" customHeight="1">
      <c r="A23" s="67">
        <v>21</v>
      </c>
      <c r="B23" s="67">
        <v>1</v>
      </c>
      <c r="C23" s="91" t="s">
        <v>115</v>
      </c>
      <c r="D23" s="60">
        <v>13</v>
      </c>
      <c r="E23" s="104" t="s">
        <v>215</v>
      </c>
      <c r="F23" s="104" t="s">
        <v>41</v>
      </c>
      <c r="G23" s="104" t="s">
        <v>3</v>
      </c>
      <c r="H23" s="11">
        <v>0</v>
      </c>
      <c r="I23" s="11">
        <v>15</v>
      </c>
      <c r="J23" s="11" t="s">
        <v>124</v>
      </c>
      <c r="K23" s="60">
        <v>43</v>
      </c>
      <c r="L23" s="60">
        <v>52</v>
      </c>
      <c r="M23" s="60">
        <f t="shared" si="0"/>
        <v>95</v>
      </c>
      <c r="N23" s="60">
        <f t="shared" si="1"/>
        <v>80</v>
      </c>
      <c r="O23" s="99"/>
      <c r="P23" s="61"/>
      <c r="Q23" s="60"/>
      <c r="R23" s="60"/>
      <c r="S23" s="60"/>
      <c r="T23" s="60">
        <f t="shared" si="2"/>
        <v>1</v>
      </c>
      <c r="V23" s="60"/>
    </row>
    <row r="24" spans="1:22" s="62" customFormat="1" ht="14.25" customHeight="1">
      <c r="A24" s="67">
        <v>22</v>
      </c>
      <c r="B24" s="67">
        <v>1</v>
      </c>
      <c r="C24" s="91" t="s">
        <v>115</v>
      </c>
      <c r="D24" s="90">
        <v>11</v>
      </c>
      <c r="E24" s="104" t="s">
        <v>9</v>
      </c>
      <c r="F24" s="104" t="s">
        <v>82</v>
      </c>
      <c r="G24" s="104" t="s">
        <v>49</v>
      </c>
      <c r="H24" s="11">
        <v>0</v>
      </c>
      <c r="I24" s="11">
        <v>24</v>
      </c>
      <c r="J24" s="11" t="s">
        <v>86</v>
      </c>
      <c r="K24" s="60">
        <v>55</v>
      </c>
      <c r="L24" s="60">
        <v>49</v>
      </c>
      <c r="M24" s="60">
        <f t="shared" si="0"/>
        <v>104</v>
      </c>
      <c r="N24" s="60">
        <f t="shared" si="1"/>
        <v>80</v>
      </c>
      <c r="O24" s="99"/>
      <c r="P24" s="61"/>
      <c r="Q24" s="60"/>
      <c r="R24" s="60"/>
      <c r="S24" s="60"/>
      <c r="T24" s="60">
        <f t="shared" si="2"/>
        <v>1</v>
      </c>
      <c r="U24" s="61"/>
      <c r="V24" s="60"/>
    </row>
    <row r="25" spans="1:22" s="62" customFormat="1" ht="13.5">
      <c r="A25" s="67">
        <v>23</v>
      </c>
      <c r="B25" s="67">
        <v>1</v>
      </c>
      <c r="C25" s="91" t="s">
        <v>115</v>
      </c>
      <c r="D25" s="97">
        <v>1</v>
      </c>
      <c r="E25" s="164" t="s">
        <v>75</v>
      </c>
      <c r="F25" s="164" t="s">
        <v>76</v>
      </c>
      <c r="G25" s="33" t="s">
        <v>100</v>
      </c>
      <c r="H25" s="11">
        <v>0</v>
      </c>
      <c r="I25" s="163">
        <v>20</v>
      </c>
      <c r="J25" s="163" t="s">
        <v>86</v>
      </c>
      <c r="K25" s="60">
        <v>51</v>
      </c>
      <c r="L25" s="60">
        <v>50</v>
      </c>
      <c r="M25" s="60">
        <f t="shared" si="0"/>
        <v>101</v>
      </c>
      <c r="N25" s="60">
        <f t="shared" si="1"/>
        <v>81</v>
      </c>
      <c r="O25" s="99"/>
      <c r="P25" s="61"/>
      <c r="Q25" s="60"/>
      <c r="R25" s="60"/>
      <c r="S25" s="60"/>
      <c r="T25" s="60">
        <f t="shared" si="2"/>
        <v>1</v>
      </c>
      <c r="U25" s="187"/>
      <c r="V25" s="60"/>
    </row>
    <row r="26" spans="1:22" s="62" customFormat="1" ht="15" customHeight="1">
      <c r="A26" s="67">
        <v>24</v>
      </c>
      <c r="B26" s="67">
        <v>1</v>
      </c>
      <c r="C26" s="91" t="s">
        <v>115</v>
      </c>
      <c r="D26" s="90">
        <v>11</v>
      </c>
      <c r="E26" s="104" t="s">
        <v>120</v>
      </c>
      <c r="F26" s="104" t="s">
        <v>48</v>
      </c>
      <c r="G26" s="104" t="s">
        <v>74</v>
      </c>
      <c r="H26" s="11">
        <v>0</v>
      </c>
      <c r="I26" s="11">
        <v>36</v>
      </c>
      <c r="J26" s="11" t="s">
        <v>86</v>
      </c>
      <c r="K26" s="60">
        <v>55</v>
      </c>
      <c r="L26" s="60">
        <v>63</v>
      </c>
      <c r="M26" s="60">
        <f t="shared" si="0"/>
        <v>118</v>
      </c>
      <c r="N26" s="60">
        <f t="shared" si="1"/>
        <v>82</v>
      </c>
      <c r="O26" s="99"/>
      <c r="P26" s="61" t="s">
        <v>238</v>
      </c>
      <c r="Q26" s="60"/>
      <c r="R26" s="60"/>
      <c r="S26" s="60"/>
      <c r="T26" s="60">
        <f t="shared" si="2"/>
        <v>1</v>
      </c>
      <c r="U26" s="61"/>
      <c r="V26" s="60"/>
    </row>
    <row r="27" spans="1:22" s="62" customFormat="1" ht="13.5">
      <c r="A27" s="67">
        <v>25</v>
      </c>
      <c r="B27" s="67">
        <v>1</v>
      </c>
      <c r="C27" s="91" t="s">
        <v>115</v>
      </c>
      <c r="D27" s="88">
        <v>1</v>
      </c>
      <c r="E27" s="33" t="s">
        <v>132</v>
      </c>
      <c r="F27" s="33" t="s">
        <v>133</v>
      </c>
      <c r="G27" s="33" t="s">
        <v>207</v>
      </c>
      <c r="H27" s="11">
        <v>0</v>
      </c>
      <c r="I27" s="163">
        <v>29</v>
      </c>
      <c r="J27" s="38" t="s">
        <v>86</v>
      </c>
      <c r="K27" s="60">
        <v>52</v>
      </c>
      <c r="L27" s="60">
        <v>60</v>
      </c>
      <c r="M27" s="60">
        <f t="shared" si="0"/>
        <v>112</v>
      </c>
      <c r="N27" s="60">
        <f t="shared" si="1"/>
        <v>83</v>
      </c>
      <c r="O27" s="99"/>
      <c r="P27" s="61" t="s">
        <v>239</v>
      </c>
      <c r="Q27" s="60" t="s">
        <v>240</v>
      </c>
      <c r="R27" s="60"/>
      <c r="S27" s="60"/>
      <c r="T27" s="60">
        <f t="shared" si="2"/>
        <v>1</v>
      </c>
      <c r="U27" s="61" t="s">
        <v>282</v>
      </c>
      <c r="V27" s="60"/>
    </row>
    <row r="28" spans="1:22" s="62" customFormat="1">
      <c r="A28" s="67">
        <v>26</v>
      </c>
      <c r="B28" s="67">
        <v>1</v>
      </c>
      <c r="C28" s="91" t="s">
        <v>115</v>
      </c>
      <c r="D28" s="97">
        <v>2</v>
      </c>
      <c r="E28" s="36" t="s">
        <v>125</v>
      </c>
      <c r="F28" s="36" t="s">
        <v>126</v>
      </c>
      <c r="G28" s="37" t="s">
        <v>127</v>
      </c>
      <c r="H28" s="11">
        <v>0</v>
      </c>
      <c r="I28" s="38">
        <v>15</v>
      </c>
      <c r="J28" s="38" t="s">
        <v>86</v>
      </c>
      <c r="K28" s="60">
        <v>49</v>
      </c>
      <c r="L28" s="60">
        <v>50</v>
      </c>
      <c r="M28" s="60">
        <f t="shared" si="0"/>
        <v>99</v>
      </c>
      <c r="N28" s="60">
        <f t="shared" si="1"/>
        <v>84</v>
      </c>
      <c r="O28" s="99"/>
      <c r="P28" s="92"/>
      <c r="Q28" s="60"/>
      <c r="R28" s="60"/>
      <c r="S28" s="60"/>
      <c r="T28" s="60">
        <f t="shared" si="2"/>
        <v>1</v>
      </c>
      <c r="U28" s="61"/>
      <c r="V28" s="60"/>
    </row>
    <row r="29" spans="1:22" s="62" customFormat="1" ht="13.5">
      <c r="A29" s="67">
        <v>27</v>
      </c>
      <c r="B29" s="67">
        <v>1</v>
      </c>
      <c r="C29" s="91" t="s">
        <v>115</v>
      </c>
      <c r="D29" s="88">
        <v>1</v>
      </c>
      <c r="E29" s="169" t="s">
        <v>109</v>
      </c>
      <c r="F29" s="169" t="s">
        <v>106</v>
      </c>
      <c r="G29" s="36" t="s">
        <v>107</v>
      </c>
      <c r="H29" s="11">
        <v>0</v>
      </c>
      <c r="I29" s="38">
        <v>21</v>
      </c>
      <c r="J29" s="38" t="s">
        <v>86</v>
      </c>
      <c r="K29" s="60">
        <v>46</v>
      </c>
      <c r="L29" s="60">
        <v>59</v>
      </c>
      <c r="M29" s="60">
        <f t="shared" si="0"/>
        <v>105</v>
      </c>
      <c r="N29" s="60">
        <f t="shared" si="1"/>
        <v>84</v>
      </c>
      <c r="O29" s="99"/>
      <c r="P29" s="61"/>
      <c r="Q29" s="60"/>
      <c r="R29" s="60"/>
      <c r="S29" s="60"/>
      <c r="T29" s="60">
        <f t="shared" si="2"/>
        <v>1</v>
      </c>
      <c r="V29" s="60"/>
    </row>
    <row r="30" spans="1:22" s="62" customFormat="1">
      <c r="A30" s="67">
        <v>28</v>
      </c>
      <c r="B30" s="67">
        <v>1</v>
      </c>
      <c r="C30" s="91" t="s">
        <v>115</v>
      </c>
      <c r="D30" s="90">
        <v>7</v>
      </c>
      <c r="E30" s="164" t="s">
        <v>6</v>
      </c>
      <c r="F30" s="164" t="s">
        <v>7</v>
      </c>
      <c r="G30" s="34" t="s">
        <v>183</v>
      </c>
      <c r="H30" s="11">
        <v>0</v>
      </c>
      <c r="I30" s="38">
        <v>28</v>
      </c>
      <c r="J30" s="38" t="s">
        <v>86</v>
      </c>
      <c r="K30" s="60">
        <v>58</v>
      </c>
      <c r="L30" s="60">
        <v>54</v>
      </c>
      <c r="M30" s="60">
        <f t="shared" si="0"/>
        <v>112</v>
      </c>
      <c r="N30" s="60">
        <f t="shared" si="1"/>
        <v>84</v>
      </c>
      <c r="O30" s="94"/>
      <c r="P30" s="61"/>
      <c r="Q30" s="60"/>
      <c r="R30" s="60"/>
      <c r="S30" s="60"/>
      <c r="T30" s="60">
        <f t="shared" si="2"/>
        <v>1</v>
      </c>
      <c r="U30" s="180" t="s">
        <v>290</v>
      </c>
      <c r="V30" s="60"/>
    </row>
    <row r="31" spans="1:22" s="62" customFormat="1" ht="13.5">
      <c r="A31" s="67">
        <v>29</v>
      </c>
      <c r="B31" s="67">
        <v>1</v>
      </c>
      <c r="C31" s="91" t="s">
        <v>115</v>
      </c>
      <c r="D31" s="90">
        <v>7</v>
      </c>
      <c r="E31" s="33" t="s">
        <v>16</v>
      </c>
      <c r="F31" s="33" t="s">
        <v>17</v>
      </c>
      <c r="G31" s="37" t="s">
        <v>211</v>
      </c>
      <c r="H31" s="11">
        <v>0</v>
      </c>
      <c r="I31" s="35">
        <v>36</v>
      </c>
      <c r="J31" s="38" t="s">
        <v>86</v>
      </c>
      <c r="K31" s="60">
        <v>60</v>
      </c>
      <c r="L31" s="60">
        <v>60</v>
      </c>
      <c r="M31" s="60">
        <f t="shared" si="0"/>
        <v>120</v>
      </c>
      <c r="N31" s="60">
        <f t="shared" si="1"/>
        <v>84</v>
      </c>
      <c r="O31" s="99"/>
      <c r="P31" s="61"/>
      <c r="Q31" s="60"/>
      <c r="R31" s="60"/>
      <c r="S31" s="60"/>
      <c r="T31" s="60">
        <f t="shared" si="2"/>
        <v>1</v>
      </c>
      <c r="V31" s="60"/>
    </row>
    <row r="32" spans="1:22" s="62" customFormat="1" ht="14.25" customHeight="1">
      <c r="A32" s="67">
        <v>30</v>
      </c>
      <c r="B32" s="67">
        <v>1</v>
      </c>
      <c r="C32" s="91" t="s">
        <v>115</v>
      </c>
      <c r="D32" s="88">
        <v>4</v>
      </c>
      <c r="E32" s="33" t="s">
        <v>54</v>
      </c>
      <c r="F32" s="33" t="s">
        <v>89</v>
      </c>
      <c r="G32" s="34" t="s">
        <v>131</v>
      </c>
      <c r="H32" s="11">
        <v>0</v>
      </c>
      <c r="I32" s="35">
        <v>15</v>
      </c>
      <c r="J32" s="38" t="s">
        <v>86</v>
      </c>
      <c r="K32" s="60">
        <v>50</v>
      </c>
      <c r="L32" s="60">
        <v>50</v>
      </c>
      <c r="M32" s="60">
        <f t="shared" si="0"/>
        <v>100</v>
      </c>
      <c r="N32" s="60">
        <f t="shared" si="1"/>
        <v>85</v>
      </c>
      <c r="O32" s="100"/>
      <c r="P32" s="61" t="s">
        <v>241</v>
      </c>
      <c r="Q32" s="60"/>
      <c r="R32" s="60"/>
      <c r="S32" s="60"/>
      <c r="T32" s="60">
        <f t="shared" si="2"/>
        <v>1</v>
      </c>
      <c r="U32" s="61" t="s">
        <v>283</v>
      </c>
      <c r="V32" s="60"/>
    </row>
    <row r="33" spans="1:22" s="62" customFormat="1" ht="16.5" customHeight="1">
      <c r="A33" s="67">
        <v>31</v>
      </c>
      <c r="B33" s="67">
        <v>1</v>
      </c>
      <c r="C33" s="91" t="s">
        <v>115</v>
      </c>
      <c r="D33" s="90">
        <v>3</v>
      </c>
      <c r="E33" s="33" t="s">
        <v>140</v>
      </c>
      <c r="F33" s="33" t="s">
        <v>141</v>
      </c>
      <c r="G33" s="34" t="s">
        <v>3</v>
      </c>
      <c r="H33" s="11">
        <v>0</v>
      </c>
      <c r="I33" s="35">
        <v>17</v>
      </c>
      <c r="J33" s="38" t="s">
        <v>124</v>
      </c>
      <c r="K33" s="60">
        <v>45</v>
      </c>
      <c r="L33" s="60">
        <v>57</v>
      </c>
      <c r="M33" s="60">
        <f t="shared" si="0"/>
        <v>102</v>
      </c>
      <c r="N33" s="60">
        <f t="shared" si="1"/>
        <v>85</v>
      </c>
      <c r="O33" s="100"/>
      <c r="P33" s="61"/>
      <c r="Q33" s="60"/>
      <c r="R33" s="60"/>
      <c r="S33" s="60"/>
      <c r="T33" s="60">
        <f t="shared" si="2"/>
        <v>1</v>
      </c>
      <c r="V33" s="60"/>
    </row>
    <row r="34" spans="1:22" s="62" customFormat="1" ht="15" customHeight="1">
      <c r="A34" s="67">
        <v>32</v>
      </c>
      <c r="B34" s="67">
        <v>1</v>
      </c>
      <c r="C34" s="91" t="s">
        <v>115</v>
      </c>
      <c r="D34" s="90">
        <v>5</v>
      </c>
      <c r="E34" s="169" t="s">
        <v>45</v>
      </c>
      <c r="F34" s="169" t="s">
        <v>46</v>
      </c>
      <c r="G34" s="169" t="s">
        <v>256</v>
      </c>
      <c r="H34" s="11">
        <v>0</v>
      </c>
      <c r="I34" s="162">
        <v>28</v>
      </c>
      <c r="J34" s="38" t="s">
        <v>85</v>
      </c>
      <c r="K34" s="60">
        <v>53</v>
      </c>
      <c r="L34" s="60">
        <v>60</v>
      </c>
      <c r="M34" s="60">
        <f t="shared" si="0"/>
        <v>113</v>
      </c>
      <c r="N34" s="60">
        <f t="shared" si="1"/>
        <v>85</v>
      </c>
      <c r="O34" s="101"/>
      <c r="P34" s="61"/>
      <c r="Q34" s="60"/>
      <c r="R34" s="60"/>
      <c r="S34" s="60"/>
      <c r="T34" s="60">
        <f t="shared" si="2"/>
        <v>1</v>
      </c>
      <c r="V34" s="60"/>
    </row>
    <row r="35" spans="1:22" s="62" customFormat="1" ht="14.25" customHeight="1">
      <c r="A35" s="67">
        <v>33</v>
      </c>
      <c r="B35" s="67">
        <v>1</v>
      </c>
      <c r="C35" s="91" t="s">
        <v>245</v>
      </c>
      <c r="D35" s="88">
        <v>2</v>
      </c>
      <c r="E35" s="36" t="s">
        <v>11</v>
      </c>
      <c r="F35" s="36" t="s">
        <v>12</v>
      </c>
      <c r="G35" s="34" t="s">
        <v>13</v>
      </c>
      <c r="H35" s="11">
        <v>0</v>
      </c>
      <c r="I35" s="35">
        <v>18</v>
      </c>
      <c r="J35" s="163" t="s">
        <v>85</v>
      </c>
      <c r="K35" s="60">
        <v>54</v>
      </c>
      <c r="L35" s="60">
        <v>50</v>
      </c>
      <c r="M35" s="60">
        <f t="shared" si="0"/>
        <v>104</v>
      </c>
      <c r="N35" s="60">
        <f t="shared" si="1"/>
        <v>86</v>
      </c>
      <c r="O35" s="94"/>
      <c r="P35" s="61" t="s">
        <v>234</v>
      </c>
      <c r="Q35" s="60"/>
      <c r="R35" s="60"/>
      <c r="S35" s="60"/>
      <c r="T35" s="60">
        <f t="shared" si="2"/>
        <v>1</v>
      </c>
      <c r="U35" s="61"/>
      <c r="V35" s="60"/>
    </row>
    <row r="36" spans="1:22" s="62" customFormat="1" ht="13.5">
      <c r="A36" s="67">
        <v>34</v>
      </c>
      <c r="B36" s="67">
        <v>1</v>
      </c>
      <c r="C36" s="91" t="s">
        <v>245</v>
      </c>
      <c r="D36" s="60">
        <v>13</v>
      </c>
      <c r="E36" s="104" t="s">
        <v>215</v>
      </c>
      <c r="F36" s="104" t="s">
        <v>55</v>
      </c>
      <c r="G36" s="104" t="s">
        <v>3</v>
      </c>
      <c r="H36" s="11">
        <v>0</v>
      </c>
      <c r="I36" s="11">
        <v>30</v>
      </c>
      <c r="J36" s="11" t="s">
        <v>85</v>
      </c>
      <c r="K36" s="60">
        <v>60</v>
      </c>
      <c r="L36" s="60">
        <v>56</v>
      </c>
      <c r="M36" s="60">
        <f t="shared" si="0"/>
        <v>116</v>
      </c>
      <c r="N36" s="60">
        <f t="shared" si="1"/>
        <v>86</v>
      </c>
      <c r="O36" s="99">
        <v>31</v>
      </c>
      <c r="P36" s="61"/>
      <c r="Q36" s="60"/>
      <c r="R36" s="60"/>
      <c r="S36" s="60"/>
      <c r="T36" s="60">
        <f t="shared" si="2"/>
        <v>1</v>
      </c>
      <c r="U36" s="188">
        <v>20</v>
      </c>
      <c r="V36" s="60" t="s">
        <v>221</v>
      </c>
    </row>
    <row r="37" spans="1:22" s="62" customFormat="1" ht="15" customHeight="1">
      <c r="A37" s="67">
        <v>35</v>
      </c>
      <c r="B37" s="67">
        <v>1</v>
      </c>
      <c r="C37" s="91" t="s">
        <v>245</v>
      </c>
      <c r="D37" s="88">
        <v>10</v>
      </c>
      <c r="E37" s="36" t="s">
        <v>60</v>
      </c>
      <c r="F37" s="36" t="s">
        <v>61</v>
      </c>
      <c r="G37" s="37" t="s">
        <v>90</v>
      </c>
      <c r="H37" s="11">
        <v>0</v>
      </c>
      <c r="I37" s="38">
        <v>18</v>
      </c>
      <c r="J37" s="38" t="s">
        <v>86</v>
      </c>
      <c r="K37" s="60">
        <v>58</v>
      </c>
      <c r="L37" s="60">
        <v>54</v>
      </c>
      <c r="M37" s="60">
        <f t="shared" si="0"/>
        <v>112</v>
      </c>
      <c r="N37" s="60">
        <f t="shared" si="1"/>
        <v>94</v>
      </c>
      <c r="O37" s="99">
        <v>20</v>
      </c>
      <c r="P37" s="61"/>
      <c r="Q37" s="60"/>
      <c r="R37" s="60"/>
      <c r="S37" s="60"/>
      <c r="T37" s="60">
        <f t="shared" si="2"/>
        <v>1</v>
      </c>
      <c r="U37" s="61"/>
      <c r="V37" s="60"/>
    </row>
    <row r="38" spans="1:22" s="62" customFormat="1">
      <c r="A38" s="67"/>
      <c r="B38" s="67"/>
      <c r="C38" s="91"/>
      <c r="K38" s="60"/>
      <c r="L38" s="60"/>
      <c r="M38" s="60"/>
      <c r="N38" s="60"/>
      <c r="O38" s="94"/>
      <c r="P38" s="61"/>
      <c r="Q38" s="60"/>
      <c r="R38" s="60"/>
      <c r="S38" s="60"/>
      <c r="T38" s="60"/>
      <c r="U38" s="61"/>
      <c r="V38" s="60"/>
    </row>
    <row r="39" spans="1:22" s="62" customFormat="1">
      <c r="A39" s="67"/>
      <c r="B39" s="67"/>
      <c r="C39" s="91"/>
      <c r="H39" s="60"/>
      <c r="I39" s="60"/>
      <c r="J39" s="106"/>
      <c r="K39" s="60"/>
      <c r="L39" s="60"/>
      <c r="M39" s="60"/>
      <c r="N39" s="11" t="s">
        <v>246</v>
      </c>
      <c r="O39" s="94"/>
      <c r="P39" s="61"/>
      <c r="Q39" s="60"/>
      <c r="R39" s="93"/>
      <c r="S39" s="60"/>
      <c r="T39" s="60"/>
      <c r="V39" s="60"/>
    </row>
    <row r="40" spans="1:22" s="62" customFormat="1" ht="13.5">
      <c r="A40" s="67">
        <v>1</v>
      </c>
      <c r="B40" s="67"/>
      <c r="C40" s="91" t="s">
        <v>135</v>
      </c>
      <c r="D40" s="97">
        <v>1</v>
      </c>
      <c r="E40" s="33" t="s">
        <v>204</v>
      </c>
      <c r="F40" s="33" t="s">
        <v>205</v>
      </c>
      <c r="G40" s="34" t="s">
        <v>208</v>
      </c>
      <c r="H40" s="11"/>
      <c r="I40" s="163" t="s">
        <v>135</v>
      </c>
      <c r="J40" s="38" t="s">
        <v>85</v>
      </c>
      <c r="K40" s="60">
        <v>62</v>
      </c>
      <c r="L40" s="60">
        <v>68</v>
      </c>
      <c r="M40" s="60">
        <f t="shared" ref="M40:M57" si="3">K40+L40</f>
        <v>130</v>
      </c>
      <c r="N40" s="60"/>
      <c r="O40" s="99"/>
      <c r="P40" s="61"/>
      <c r="Q40" s="60"/>
      <c r="R40" s="60" t="s">
        <v>242</v>
      </c>
      <c r="S40" s="60"/>
      <c r="T40" s="60"/>
      <c r="U40" s="61"/>
      <c r="V40" s="60"/>
    </row>
    <row r="41" spans="1:22" s="62" customFormat="1" ht="13.5">
      <c r="A41" s="67">
        <v>2</v>
      </c>
      <c r="B41" s="67"/>
      <c r="C41" s="91" t="s">
        <v>156</v>
      </c>
      <c r="D41" s="88">
        <v>2</v>
      </c>
      <c r="E41" s="165" t="s">
        <v>200</v>
      </c>
      <c r="F41" s="165" t="s">
        <v>201</v>
      </c>
      <c r="G41" s="165" t="s">
        <v>208</v>
      </c>
      <c r="H41" s="11"/>
      <c r="I41" s="11" t="s">
        <v>135</v>
      </c>
      <c r="J41" s="38" t="s">
        <v>86</v>
      </c>
      <c r="K41" s="60">
        <v>67</v>
      </c>
      <c r="L41" s="60">
        <v>69</v>
      </c>
      <c r="M41" s="60">
        <f t="shared" si="3"/>
        <v>136</v>
      </c>
      <c r="N41" s="60"/>
      <c r="O41" s="99"/>
      <c r="P41" s="61"/>
      <c r="Q41" s="60"/>
      <c r="R41" s="60"/>
      <c r="S41" s="60"/>
      <c r="T41" s="60"/>
      <c r="U41" s="61"/>
      <c r="V41" s="60"/>
    </row>
    <row r="42" spans="1:22" s="62" customFormat="1" ht="13.5">
      <c r="A42" s="67">
        <v>3</v>
      </c>
      <c r="B42" s="67"/>
      <c r="C42" s="91" t="s">
        <v>156</v>
      </c>
      <c r="D42" s="90">
        <v>3</v>
      </c>
      <c r="E42" s="33" t="s">
        <v>209</v>
      </c>
      <c r="F42" s="33" t="s">
        <v>189</v>
      </c>
      <c r="G42" s="33" t="s">
        <v>208</v>
      </c>
      <c r="H42" s="11"/>
      <c r="I42" s="38" t="s">
        <v>156</v>
      </c>
      <c r="J42" s="38" t="s">
        <v>86</v>
      </c>
      <c r="K42" s="60">
        <v>58</v>
      </c>
      <c r="L42" s="60">
        <v>54</v>
      </c>
      <c r="M42" s="60">
        <f t="shared" si="3"/>
        <v>112</v>
      </c>
      <c r="O42" s="99"/>
      <c r="P42" s="61"/>
      <c r="Q42" s="60"/>
      <c r="R42" s="60"/>
      <c r="S42" s="60"/>
      <c r="T42" s="60"/>
      <c r="U42" s="61"/>
      <c r="V42" s="60"/>
    </row>
    <row r="43" spans="1:22" s="62" customFormat="1" ht="13.5">
      <c r="A43" s="67">
        <v>4</v>
      </c>
      <c r="B43" s="67"/>
      <c r="C43" s="91" t="s">
        <v>156</v>
      </c>
      <c r="D43" s="88">
        <v>4</v>
      </c>
      <c r="E43" s="36" t="s">
        <v>173</v>
      </c>
      <c r="F43" s="36" t="s">
        <v>174</v>
      </c>
      <c r="G43" s="36" t="s">
        <v>43</v>
      </c>
      <c r="H43" s="11"/>
      <c r="I43" s="38" t="s">
        <v>121</v>
      </c>
      <c r="J43" s="163" t="s">
        <v>86</v>
      </c>
      <c r="K43" s="60">
        <v>49</v>
      </c>
      <c r="L43" s="60">
        <v>57</v>
      </c>
      <c r="M43" s="60">
        <f t="shared" si="3"/>
        <v>106</v>
      </c>
      <c r="O43" s="99"/>
      <c r="P43" s="61"/>
      <c r="Q43" s="60"/>
      <c r="R43" s="60"/>
      <c r="S43" s="60"/>
      <c r="T43" s="184"/>
      <c r="U43" s="61"/>
      <c r="V43" s="60"/>
    </row>
    <row r="44" spans="1:22" s="62" customFormat="1">
      <c r="A44" s="67">
        <v>5</v>
      </c>
      <c r="B44" s="67"/>
      <c r="C44" s="91" t="s">
        <v>135</v>
      </c>
      <c r="D44" s="90">
        <v>5</v>
      </c>
      <c r="E44" s="169" t="s">
        <v>206</v>
      </c>
      <c r="F44" s="169" t="s">
        <v>139</v>
      </c>
      <c r="G44" s="169" t="s">
        <v>208</v>
      </c>
      <c r="H44" s="11"/>
      <c r="I44" s="178" t="s">
        <v>135</v>
      </c>
      <c r="J44" s="38" t="s">
        <v>86</v>
      </c>
      <c r="K44" s="60">
        <v>45</v>
      </c>
      <c r="L44" s="60">
        <v>51</v>
      </c>
      <c r="M44" s="160">
        <f t="shared" si="3"/>
        <v>96</v>
      </c>
      <c r="O44" s="99"/>
      <c r="P44" s="61"/>
      <c r="Q44" s="60"/>
      <c r="R44" s="60" t="s">
        <v>242</v>
      </c>
      <c r="S44" s="61" t="s">
        <v>247</v>
      </c>
      <c r="T44" s="60"/>
      <c r="U44" s="61" t="s">
        <v>232</v>
      </c>
      <c r="V44" s="60"/>
    </row>
    <row r="45" spans="1:22" s="62" customFormat="1" ht="13.5">
      <c r="A45" s="67">
        <v>6</v>
      </c>
      <c r="B45" s="67"/>
      <c r="C45" s="91" t="s">
        <v>161</v>
      </c>
      <c r="D45" s="88">
        <v>6</v>
      </c>
      <c r="E45" s="33" t="s">
        <v>186</v>
      </c>
      <c r="F45" s="33" t="s">
        <v>164</v>
      </c>
      <c r="G45" s="34" t="s">
        <v>257</v>
      </c>
      <c r="H45" s="11"/>
      <c r="I45" s="35" t="s">
        <v>161</v>
      </c>
      <c r="J45" s="38" t="s">
        <v>86</v>
      </c>
      <c r="K45" s="60">
        <v>59</v>
      </c>
      <c r="L45" s="60">
        <v>66</v>
      </c>
      <c r="M45" s="60">
        <f t="shared" si="3"/>
        <v>125</v>
      </c>
      <c r="N45" s="62">
        <v>129</v>
      </c>
      <c r="O45" s="99">
        <f>((M45+N45)/2-72)*0.65</f>
        <v>35.75</v>
      </c>
      <c r="P45" s="61"/>
      <c r="Q45" s="60"/>
      <c r="R45" s="60"/>
      <c r="S45" s="60"/>
      <c r="T45" s="60"/>
      <c r="U45" s="61"/>
      <c r="V45" s="60"/>
    </row>
    <row r="46" spans="1:22" s="62" customFormat="1" ht="13.5">
      <c r="A46" s="67">
        <v>7</v>
      </c>
      <c r="B46" s="67"/>
      <c r="C46" s="91" t="s">
        <v>161</v>
      </c>
      <c r="D46" s="88">
        <v>6</v>
      </c>
      <c r="E46" s="33" t="s">
        <v>162</v>
      </c>
      <c r="F46" s="33" t="s">
        <v>163</v>
      </c>
      <c r="G46" s="34" t="s">
        <v>208</v>
      </c>
      <c r="H46" s="11"/>
      <c r="I46" s="38" t="s">
        <v>161</v>
      </c>
      <c r="J46" s="38" t="s">
        <v>85</v>
      </c>
      <c r="K46" s="60" t="s">
        <v>222</v>
      </c>
      <c r="L46" s="60"/>
      <c r="M46" s="60"/>
      <c r="O46" s="99"/>
      <c r="P46" s="61"/>
      <c r="Q46" s="60"/>
      <c r="R46" s="60"/>
      <c r="S46" s="60"/>
      <c r="T46" s="60"/>
      <c r="U46" s="61"/>
      <c r="V46" s="60"/>
    </row>
    <row r="47" spans="1:22" s="62" customFormat="1" ht="13.5">
      <c r="A47" s="67">
        <v>8</v>
      </c>
      <c r="B47" s="67"/>
      <c r="C47" s="91" t="s">
        <v>156</v>
      </c>
      <c r="D47" s="88">
        <v>7</v>
      </c>
      <c r="E47" s="36" t="s">
        <v>159</v>
      </c>
      <c r="F47" s="36" t="s">
        <v>212</v>
      </c>
      <c r="G47" s="33" t="s">
        <v>43</v>
      </c>
      <c r="H47" s="11"/>
      <c r="I47" s="179" t="s">
        <v>156</v>
      </c>
      <c r="J47" s="38" t="s">
        <v>86</v>
      </c>
      <c r="K47" s="60" t="s">
        <v>222</v>
      </c>
      <c r="L47" s="60"/>
      <c r="M47" s="60"/>
      <c r="O47" s="99"/>
      <c r="P47" s="61"/>
      <c r="Q47" s="60"/>
      <c r="R47" s="60"/>
      <c r="S47" s="60"/>
      <c r="T47" s="60"/>
      <c r="U47" s="61"/>
      <c r="V47" s="60"/>
    </row>
    <row r="48" spans="1:22" s="62" customFormat="1" ht="13.5">
      <c r="A48" s="67">
        <v>9</v>
      </c>
      <c r="B48" s="67"/>
      <c r="C48" s="91" t="s">
        <v>156</v>
      </c>
      <c r="D48" s="90">
        <v>8</v>
      </c>
      <c r="E48" s="36" t="s">
        <v>184</v>
      </c>
      <c r="F48" s="36" t="s">
        <v>185</v>
      </c>
      <c r="G48" s="37" t="s">
        <v>3</v>
      </c>
      <c r="H48" s="11"/>
      <c r="I48" s="179" t="s">
        <v>249</v>
      </c>
      <c r="J48" s="38" t="s">
        <v>86</v>
      </c>
      <c r="K48" s="60">
        <v>59</v>
      </c>
      <c r="L48" s="60">
        <v>58</v>
      </c>
      <c r="M48" s="60">
        <f t="shared" si="3"/>
        <v>117</v>
      </c>
      <c r="O48" s="99"/>
      <c r="P48" s="61"/>
      <c r="Q48" s="60"/>
      <c r="R48" s="60"/>
      <c r="S48" s="60"/>
      <c r="T48" s="60"/>
      <c r="U48" s="61"/>
      <c r="V48" s="60"/>
    </row>
    <row r="49" spans="1:22" s="62" customFormat="1">
      <c r="A49" s="67">
        <v>10</v>
      </c>
      <c r="B49" s="67"/>
      <c r="C49" s="91" t="s">
        <v>135</v>
      </c>
      <c r="D49" s="90">
        <v>9</v>
      </c>
      <c r="E49" s="33" t="s">
        <v>202</v>
      </c>
      <c r="F49" s="33" t="s">
        <v>203</v>
      </c>
      <c r="G49" s="33" t="s">
        <v>208</v>
      </c>
      <c r="H49" s="11"/>
      <c r="I49" s="163" t="s">
        <v>135</v>
      </c>
      <c r="J49" s="38" t="s">
        <v>86</v>
      </c>
      <c r="K49" s="60">
        <v>46</v>
      </c>
      <c r="L49" s="60">
        <v>50</v>
      </c>
      <c r="M49" s="160">
        <f t="shared" si="3"/>
        <v>96</v>
      </c>
      <c r="O49" s="99"/>
      <c r="P49" s="61"/>
      <c r="Q49" s="60"/>
      <c r="R49" s="60"/>
      <c r="S49" s="61" t="s">
        <v>247</v>
      </c>
      <c r="T49" s="60"/>
      <c r="U49" s="61" t="s">
        <v>232</v>
      </c>
      <c r="V49" s="60"/>
    </row>
    <row r="50" spans="1:22" s="62" customFormat="1" ht="13.5">
      <c r="A50" s="67">
        <v>11</v>
      </c>
      <c r="B50" s="67"/>
      <c r="C50" s="91" t="s">
        <v>161</v>
      </c>
      <c r="D50" s="88">
        <v>10</v>
      </c>
      <c r="E50" s="33" t="s">
        <v>138</v>
      </c>
      <c r="F50" s="33" t="s">
        <v>139</v>
      </c>
      <c r="G50" s="34" t="s">
        <v>43</v>
      </c>
      <c r="H50" s="11"/>
      <c r="I50" s="38" t="s">
        <v>161</v>
      </c>
      <c r="J50" s="38" t="s">
        <v>86</v>
      </c>
      <c r="K50" s="60">
        <v>46</v>
      </c>
      <c r="L50" s="60">
        <v>52</v>
      </c>
      <c r="M50" s="60">
        <f t="shared" si="3"/>
        <v>98</v>
      </c>
      <c r="N50" s="62">
        <v>108</v>
      </c>
      <c r="O50" s="99">
        <f>((M50+N50)/2-72)*0.65</f>
        <v>20.150000000000002</v>
      </c>
      <c r="P50" s="61"/>
      <c r="Q50" s="60"/>
      <c r="R50" s="60"/>
      <c r="S50" s="60"/>
      <c r="T50" s="60"/>
      <c r="U50" s="61"/>
      <c r="V50" s="60"/>
    </row>
    <row r="51" spans="1:22" s="62" customFormat="1">
      <c r="A51" s="67">
        <v>12</v>
      </c>
      <c r="B51" s="67"/>
      <c r="C51" s="91" t="s">
        <v>156</v>
      </c>
      <c r="D51" s="88">
        <v>10</v>
      </c>
      <c r="E51" s="36" t="s">
        <v>220</v>
      </c>
      <c r="F51" s="36" t="s">
        <v>199</v>
      </c>
      <c r="G51" s="36" t="s">
        <v>208</v>
      </c>
      <c r="H51" s="11"/>
      <c r="I51" s="11" t="s">
        <v>156</v>
      </c>
      <c r="J51" s="38" t="s">
        <v>85</v>
      </c>
      <c r="K51" s="60">
        <v>46</v>
      </c>
      <c r="L51" s="60">
        <v>50</v>
      </c>
      <c r="M51" s="160">
        <f t="shared" si="3"/>
        <v>96</v>
      </c>
      <c r="O51" s="99"/>
      <c r="P51" s="61"/>
      <c r="Q51" s="60"/>
      <c r="R51" s="60" t="s">
        <v>243</v>
      </c>
      <c r="S51" s="61" t="s">
        <v>247</v>
      </c>
      <c r="T51" s="60"/>
      <c r="U51" s="61" t="s">
        <v>232</v>
      </c>
      <c r="V51" s="60"/>
    </row>
    <row r="52" spans="1:22" s="62" customFormat="1" ht="13.5">
      <c r="A52" s="67">
        <v>13</v>
      </c>
      <c r="B52" s="67"/>
      <c r="C52" s="91" t="s">
        <v>156</v>
      </c>
      <c r="D52" s="90">
        <v>11</v>
      </c>
      <c r="E52" s="104" t="s">
        <v>181</v>
      </c>
      <c r="F52" s="104" t="s">
        <v>214</v>
      </c>
      <c r="G52" s="104" t="s">
        <v>259</v>
      </c>
      <c r="H52" s="11"/>
      <c r="I52" s="11" t="s">
        <v>249</v>
      </c>
      <c r="J52" s="11" t="s">
        <v>86</v>
      </c>
      <c r="K52" s="60">
        <v>57</v>
      </c>
      <c r="L52" s="60">
        <v>50</v>
      </c>
      <c r="M52" s="60">
        <f t="shared" si="3"/>
        <v>107</v>
      </c>
      <c r="O52" s="99"/>
      <c r="P52" s="61"/>
      <c r="Q52" s="60"/>
      <c r="R52" s="60"/>
      <c r="S52" s="60"/>
      <c r="T52" s="60"/>
      <c r="U52" s="61"/>
      <c r="V52" s="60"/>
    </row>
    <row r="53" spans="1:22" s="62" customFormat="1" ht="13.5">
      <c r="A53" s="67">
        <v>14</v>
      </c>
      <c r="C53" s="91" t="s">
        <v>156</v>
      </c>
      <c r="D53" s="60">
        <v>12</v>
      </c>
      <c r="E53" s="104" t="s">
        <v>175</v>
      </c>
      <c r="F53" s="104" t="s">
        <v>176</v>
      </c>
      <c r="G53" s="104" t="s">
        <v>88</v>
      </c>
      <c r="H53" s="11"/>
      <c r="I53" s="11" t="s">
        <v>156</v>
      </c>
      <c r="J53" s="11" t="s">
        <v>86</v>
      </c>
      <c r="K53" s="60">
        <v>59</v>
      </c>
      <c r="L53" s="60">
        <v>59</v>
      </c>
      <c r="M53" s="60">
        <f t="shared" si="3"/>
        <v>118</v>
      </c>
      <c r="O53" s="99"/>
      <c r="P53" s="61"/>
      <c r="Q53" s="60"/>
      <c r="R53" s="60"/>
      <c r="S53" s="60"/>
      <c r="T53" s="60"/>
      <c r="U53" s="61"/>
      <c r="V53" s="60"/>
    </row>
    <row r="54" spans="1:22" s="62" customFormat="1" ht="13.5">
      <c r="A54" s="67">
        <v>15</v>
      </c>
      <c r="C54" s="91" t="s">
        <v>135</v>
      </c>
      <c r="D54" s="60">
        <v>12</v>
      </c>
      <c r="E54" s="104" t="s">
        <v>154</v>
      </c>
      <c r="F54" s="104" t="s">
        <v>155</v>
      </c>
      <c r="G54" s="104" t="s">
        <v>208</v>
      </c>
      <c r="H54" s="11"/>
      <c r="I54" s="11" t="s">
        <v>135</v>
      </c>
      <c r="J54" s="11" t="s">
        <v>86</v>
      </c>
      <c r="K54" s="60">
        <v>50</v>
      </c>
      <c r="L54" s="60">
        <v>48</v>
      </c>
      <c r="M54" s="60">
        <f t="shared" si="3"/>
        <v>98</v>
      </c>
      <c r="O54" s="99"/>
      <c r="P54" s="61"/>
      <c r="Q54" s="60"/>
      <c r="R54" s="60" t="s">
        <v>243</v>
      </c>
      <c r="S54" s="60"/>
      <c r="T54" s="60"/>
      <c r="U54" s="61"/>
      <c r="V54" s="60"/>
    </row>
    <row r="55" spans="1:22" s="62" customFormat="1" ht="13.5">
      <c r="A55" s="67">
        <v>16</v>
      </c>
      <c r="C55" s="91" t="s">
        <v>156</v>
      </c>
      <c r="D55" s="60">
        <v>13</v>
      </c>
      <c r="E55" s="104" t="s">
        <v>134</v>
      </c>
      <c r="F55" s="104" t="s">
        <v>48</v>
      </c>
      <c r="G55" s="104" t="s">
        <v>257</v>
      </c>
      <c r="H55" s="11"/>
      <c r="I55" s="11" t="s">
        <v>223</v>
      </c>
      <c r="J55" s="11" t="s">
        <v>86</v>
      </c>
      <c r="K55" s="60">
        <v>61</v>
      </c>
      <c r="L55" s="60">
        <v>62</v>
      </c>
      <c r="M55" s="60">
        <f t="shared" si="3"/>
        <v>123</v>
      </c>
      <c r="O55" s="99"/>
      <c r="P55" s="61"/>
      <c r="Q55" s="60"/>
      <c r="R55" s="60"/>
      <c r="S55" s="60"/>
      <c r="T55" s="60"/>
      <c r="U55" s="61"/>
      <c r="V55" s="60"/>
    </row>
    <row r="56" spans="1:22" s="62" customFormat="1" ht="13.5">
      <c r="A56" s="67">
        <v>17</v>
      </c>
      <c r="C56" s="91" t="s">
        <v>249</v>
      </c>
      <c r="D56" s="60">
        <v>13</v>
      </c>
      <c r="E56" s="104" t="s">
        <v>177</v>
      </c>
      <c r="F56" s="104" t="s">
        <v>178</v>
      </c>
      <c r="G56" s="104" t="s">
        <v>258</v>
      </c>
      <c r="H56" s="11"/>
      <c r="I56" s="11" t="s">
        <v>249</v>
      </c>
      <c r="J56" s="11" t="s">
        <v>86</v>
      </c>
      <c r="K56" s="60">
        <v>48</v>
      </c>
      <c r="L56" s="60">
        <v>58</v>
      </c>
      <c r="M56" s="60">
        <f t="shared" si="3"/>
        <v>106</v>
      </c>
      <c r="O56" s="99"/>
      <c r="P56" s="61"/>
      <c r="Q56" s="60"/>
      <c r="R56" s="60"/>
      <c r="S56" s="60"/>
      <c r="T56" s="60"/>
      <c r="U56" s="61"/>
      <c r="V56" s="60"/>
    </row>
    <row r="57" spans="1:22" s="62" customFormat="1">
      <c r="A57" s="67">
        <v>18</v>
      </c>
      <c r="C57" s="91" t="s">
        <v>135</v>
      </c>
      <c r="D57" s="60">
        <v>6</v>
      </c>
      <c r="E57" s="62" t="s">
        <v>216</v>
      </c>
      <c r="F57" s="62" t="s">
        <v>217</v>
      </c>
      <c r="G57" s="62" t="s">
        <v>218</v>
      </c>
      <c r="H57" s="60"/>
      <c r="I57" s="60" t="s">
        <v>219</v>
      </c>
      <c r="J57" s="11" t="s">
        <v>86</v>
      </c>
      <c r="K57" s="60">
        <v>47</v>
      </c>
      <c r="L57" s="60">
        <v>40</v>
      </c>
      <c r="M57" s="161">
        <f t="shared" si="3"/>
        <v>87</v>
      </c>
      <c r="O57" s="99"/>
      <c r="P57" s="61"/>
      <c r="Q57" s="60"/>
      <c r="R57" s="60"/>
      <c r="S57" s="61" t="s">
        <v>248</v>
      </c>
      <c r="T57" s="60"/>
      <c r="U57" s="61"/>
      <c r="V57" s="60"/>
    </row>
    <row r="58" spans="1:22" s="62" customFormat="1">
      <c r="C58" s="95"/>
      <c r="H58" s="60"/>
      <c r="I58" s="60"/>
      <c r="J58" s="106"/>
      <c r="M58" s="60"/>
      <c r="O58" s="99"/>
      <c r="P58" s="61"/>
      <c r="Q58" s="60"/>
      <c r="R58" s="60"/>
      <c r="S58" s="60"/>
      <c r="T58" s="60"/>
      <c r="U58" s="61"/>
      <c r="V58" s="60"/>
    </row>
    <row r="59" spans="1:22" s="62" customFormat="1">
      <c r="C59" s="95"/>
      <c r="H59" s="60"/>
      <c r="I59" s="60"/>
      <c r="J59" s="106"/>
      <c r="M59" s="60"/>
      <c r="O59" s="99"/>
      <c r="P59" s="61"/>
      <c r="Q59" s="60"/>
      <c r="R59" s="60"/>
      <c r="S59" s="60"/>
      <c r="T59" s="60"/>
      <c r="U59" s="61"/>
      <c r="V59" s="60"/>
    </row>
    <row r="60" spans="1:22" s="62" customFormat="1">
      <c r="C60" s="95"/>
      <c r="H60" s="60"/>
      <c r="I60" s="60"/>
      <c r="J60" s="106"/>
      <c r="M60" s="60"/>
      <c r="O60" s="99"/>
      <c r="P60" s="61"/>
      <c r="Q60" s="60"/>
      <c r="R60" s="60"/>
      <c r="S60" s="60"/>
      <c r="T60" s="60"/>
      <c r="U60" s="61"/>
      <c r="V60" s="60"/>
    </row>
    <row r="61" spans="1:22" s="62" customFormat="1">
      <c r="C61" s="95"/>
      <c r="H61" s="60"/>
      <c r="I61" s="60"/>
      <c r="J61" s="106"/>
      <c r="M61" s="60"/>
      <c r="O61" s="99"/>
      <c r="P61" s="61"/>
      <c r="Q61" s="60"/>
      <c r="R61" s="60"/>
      <c r="S61" s="60"/>
      <c r="T61" s="60"/>
      <c r="U61" s="61"/>
      <c r="V61" s="60"/>
    </row>
    <row r="62" spans="1:22" s="62" customFormat="1">
      <c r="C62" s="95"/>
      <c r="H62" s="60"/>
      <c r="I62" s="60"/>
      <c r="J62" s="106"/>
      <c r="M62" s="60"/>
      <c r="O62" s="99"/>
      <c r="P62" s="61"/>
      <c r="Q62" s="60"/>
      <c r="R62" s="60"/>
      <c r="S62" s="60"/>
      <c r="T62" s="60"/>
      <c r="U62" s="61"/>
      <c r="V62" s="60"/>
    </row>
    <row r="63" spans="1:22" s="62" customFormat="1">
      <c r="C63" s="95"/>
      <c r="H63" s="60"/>
      <c r="I63" s="60"/>
      <c r="J63" s="106"/>
      <c r="M63" s="60"/>
      <c r="O63" s="99"/>
      <c r="P63" s="61"/>
      <c r="Q63" s="60"/>
      <c r="R63" s="60"/>
      <c r="S63" s="60"/>
      <c r="T63" s="60"/>
      <c r="U63" s="61"/>
      <c r="V63" s="60"/>
    </row>
    <row r="64" spans="1:22" s="62" customFormat="1">
      <c r="C64" s="95"/>
      <c r="H64" s="60"/>
      <c r="I64" s="60"/>
      <c r="J64" s="106"/>
      <c r="M64" s="60"/>
      <c r="O64" s="99"/>
      <c r="P64" s="61"/>
      <c r="Q64" s="60"/>
      <c r="R64" s="60"/>
      <c r="S64" s="60"/>
      <c r="T64" s="60"/>
      <c r="U64" s="61"/>
      <c r="V64" s="60"/>
    </row>
    <row r="65" spans="3:22" s="62" customFormat="1">
      <c r="C65" s="95"/>
      <c r="H65" s="60"/>
      <c r="I65" s="60"/>
      <c r="J65" s="106"/>
      <c r="M65" s="60"/>
      <c r="O65" s="99"/>
      <c r="P65" s="61"/>
      <c r="Q65" s="60"/>
      <c r="R65" s="60"/>
      <c r="S65" s="60"/>
      <c r="T65" s="60"/>
      <c r="U65" s="61"/>
      <c r="V65" s="60"/>
    </row>
    <row r="66" spans="3:22" s="62" customFormat="1">
      <c r="C66" s="95"/>
      <c r="H66" s="60"/>
      <c r="I66" s="60"/>
      <c r="J66" s="106"/>
      <c r="M66" s="60"/>
      <c r="O66" s="99"/>
      <c r="P66" s="61"/>
      <c r="Q66" s="60"/>
      <c r="R66" s="60"/>
      <c r="S66" s="60"/>
      <c r="T66" s="60"/>
      <c r="U66" s="61"/>
      <c r="V66" s="60"/>
    </row>
    <row r="67" spans="3:22" s="62" customFormat="1">
      <c r="C67" s="95"/>
      <c r="H67" s="60"/>
      <c r="I67" s="60"/>
      <c r="J67" s="106"/>
      <c r="M67" s="60"/>
      <c r="O67" s="99"/>
      <c r="P67" s="61"/>
      <c r="Q67" s="60"/>
      <c r="R67" s="60"/>
      <c r="S67" s="60"/>
      <c r="T67" s="60"/>
      <c r="U67" s="61"/>
      <c r="V67" s="60"/>
    </row>
    <row r="68" spans="3:22" s="62" customFormat="1">
      <c r="C68" s="95"/>
      <c r="H68" s="60"/>
      <c r="I68" s="60"/>
      <c r="J68" s="106"/>
      <c r="M68" s="60"/>
      <c r="O68" s="99"/>
      <c r="P68" s="61"/>
      <c r="Q68" s="60"/>
      <c r="R68" s="60"/>
      <c r="S68" s="60"/>
      <c r="T68" s="60"/>
      <c r="U68" s="61"/>
      <c r="V68" s="60"/>
    </row>
    <row r="69" spans="3:22" s="62" customFormat="1">
      <c r="C69" s="95"/>
      <c r="H69" s="60"/>
      <c r="I69" s="60"/>
      <c r="J69" s="106"/>
      <c r="M69" s="60"/>
      <c r="O69" s="99"/>
      <c r="P69" s="61"/>
      <c r="Q69" s="60"/>
      <c r="R69" s="60"/>
      <c r="S69" s="60"/>
      <c r="T69" s="60"/>
      <c r="U69" s="61"/>
      <c r="V69" s="60"/>
    </row>
    <row r="70" spans="3:22" s="62" customFormat="1">
      <c r="C70" s="95"/>
      <c r="H70" s="60"/>
      <c r="I70" s="60"/>
      <c r="J70" s="106"/>
      <c r="M70" s="60"/>
      <c r="O70" s="99"/>
      <c r="P70" s="61"/>
      <c r="Q70" s="60"/>
      <c r="R70" s="60"/>
      <c r="S70" s="60"/>
      <c r="T70" s="60"/>
      <c r="U70" s="61"/>
      <c r="V70" s="60"/>
    </row>
    <row r="71" spans="3:22" s="62" customFormat="1">
      <c r="C71" s="95"/>
      <c r="H71" s="60"/>
      <c r="I71" s="60"/>
      <c r="J71" s="106"/>
      <c r="M71" s="60"/>
      <c r="O71" s="99"/>
      <c r="P71" s="61"/>
      <c r="Q71" s="60"/>
      <c r="R71" s="60"/>
      <c r="S71" s="60"/>
      <c r="T71" s="64"/>
      <c r="U71" s="61"/>
      <c r="V71" s="60"/>
    </row>
    <row r="72" spans="3:22" s="62" customFormat="1">
      <c r="C72" s="95"/>
      <c r="H72" s="60"/>
      <c r="I72" s="60"/>
      <c r="J72" s="106"/>
      <c r="M72" s="60"/>
      <c r="O72" s="99"/>
      <c r="P72" s="61"/>
      <c r="Q72" s="60"/>
      <c r="R72" s="60"/>
      <c r="S72" s="60"/>
      <c r="T72" s="64"/>
      <c r="U72" s="61"/>
      <c r="V72" s="60"/>
    </row>
    <row r="73" spans="3:22" s="62" customFormat="1">
      <c r="C73" s="95"/>
      <c r="H73" s="60"/>
      <c r="I73" s="60"/>
      <c r="J73" s="106"/>
      <c r="M73" s="60"/>
      <c r="O73" s="99"/>
      <c r="P73" s="61"/>
      <c r="Q73" s="60"/>
      <c r="R73" s="60"/>
      <c r="S73" s="60"/>
      <c r="T73" s="64"/>
      <c r="U73" s="61"/>
      <c r="V73" s="60"/>
    </row>
    <row r="74" spans="3:22" s="62" customFormat="1">
      <c r="C74" s="95"/>
      <c r="H74" s="60"/>
      <c r="I74" s="60"/>
      <c r="J74" s="106"/>
      <c r="M74" s="60"/>
      <c r="O74" s="99"/>
      <c r="P74" s="61"/>
      <c r="Q74" s="60"/>
      <c r="R74" s="60"/>
      <c r="S74" s="60"/>
      <c r="T74" s="64"/>
      <c r="U74" s="61"/>
      <c r="V74" s="60"/>
    </row>
    <row r="75" spans="3:22" s="62" customFormat="1">
      <c r="C75" s="95"/>
      <c r="H75" s="60"/>
      <c r="I75" s="60"/>
      <c r="J75" s="106"/>
      <c r="M75" s="60"/>
      <c r="O75" s="99"/>
      <c r="P75" s="61"/>
      <c r="Q75" s="60"/>
      <c r="R75" s="60"/>
      <c r="S75" s="60"/>
      <c r="T75" s="64"/>
      <c r="U75" s="61"/>
      <c r="V75" s="60"/>
    </row>
    <row r="76" spans="3:22" s="62" customFormat="1">
      <c r="C76" s="95"/>
      <c r="H76" s="60"/>
      <c r="I76" s="60"/>
      <c r="J76" s="106"/>
      <c r="M76" s="60"/>
      <c r="O76" s="99"/>
      <c r="P76" s="61"/>
      <c r="Q76" s="60"/>
      <c r="R76" s="60"/>
      <c r="S76" s="60"/>
      <c r="T76" s="64"/>
      <c r="U76" s="61"/>
      <c r="V76" s="60"/>
    </row>
    <row r="77" spans="3:22" s="62" customFormat="1">
      <c r="C77" s="95"/>
      <c r="H77" s="60"/>
      <c r="I77" s="60"/>
      <c r="J77" s="106"/>
      <c r="M77" s="60"/>
      <c r="O77" s="99"/>
      <c r="P77" s="61"/>
      <c r="Q77" s="60"/>
      <c r="R77" s="60"/>
      <c r="S77" s="60"/>
      <c r="T77" s="64"/>
      <c r="U77" s="61"/>
      <c r="V77" s="60"/>
    </row>
    <row r="78" spans="3:22" s="62" customFormat="1">
      <c r="C78" s="95"/>
      <c r="H78" s="60"/>
      <c r="I78" s="60"/>
      <c r="J78" s="106"/>
      <c r="M78" s="60"/>
      <c r="O78" s="99"/>
      <c r="P78" s="61"/>
      <c r="Q78" s="60"/>
      <c r="R78" s="60"/>
      <c r="S78" s="60"/>
      <c r="T78" s="64"/>
      <c r="U78" s="61"/>
      <c r="V78" s="60"/>
    </row>
    <row r="79" spans="3:22" s="62" customFormat="1">
      <c r="C79" s="95"/>
      <c r="H79" s="60"/>
      <c r="I79" s="60"/>
      <c r="J79" s="106"/>
      <c r="M79" s="60"/>
      <c r="O79" s="99"/>
      <c r="P79" s="61"/>
      <c r="Q79" s="60"/>
      <c r="R79" s="60"/>
      <c r="S79" s="60"/>
      <c r="T79" s="64"/>
      <c r="U79" s="61"/>
      <c r="V79" s="60"/>
    </row>
    <row r="80" spans="3:22" s="62" customFormat="1">
      <c r="C80" s="95"/>
      <c r="H80" s="60"/>
      <c r="I80" s="60"/>
      <c r="J80" s="106"/>
      <c r="M80" s="60"/>
      <c r="O80" s="99"/>
      <c r="P80" s="61"/>
      <c r="Q80" s="60"/>
      <c r="R80" s="60"/>
      <c r="S80" s="60"/>
      <c r="T80" s="64"/>
      <c r="U80" s="61"/>
      <c r="V80" s="60"/>
    </row>
    <row r="81" spans="3:22" s="62" customFormat="1">
      <c r="C81" s="95"/>
      <c r="H81" s="60"/>
      <c r="I81" s="60"/>
      <c r="J81" s="106"/>
      <c r="M81" s="60"/>
      <c r="O81" s="99"/>
      <c r="P81" s="61"/>
      <c r="Q81" s="60"/>
      <c r="R81" s="60"/>
      <c r="S81" s="60"/>
      <c r="T81" s="64"/>
      <c r="U81" s="61"/>
      <c r="V81" s="60"/>
    </row>
    <row r="82" spans="3:22" s="62" customFormat="1">
      <c r="C82" s="95"/>
      <c r="H82" s="60"/>
      <c r="I82" s="60"/>
      <c r="J82" s="106"/>
      <c r="M82" s="60"/>
      <c r="O82" s="99"/>
      <c r="P82" s="61"/>
      <c r="Q82" s="60"/>
      <c r="R82" s="60"/>
      <c r="S82" s="60"/>
      <c r="T82" s="64"/>
      <c r="U82" s="61"/>
      <c r="V82" s="60"/>
    </row>
    <row r="83" spans="3:22" s="62" customFormat="1">
      <c r="C83" s="95"/>
      <c r="H83" s="60"/>
      <c r="I83" s="60"/>
      <c r="J83" s="106"/>
      <c r="M83" s="60"/>
      <c r="O83" s="99"/>
      <c r="P83" s="61"/>
      <c r="Q83" s="60"/>
      <c r="R83" s="60"/>
      <c r="S83" s="60"/>
      <c r="T83" s="64"/>
      <c r="U83" s="61"/>
      <c r="V83" s="60"/>
    </row>
    <row r="84" spans="3:22" s="62" customFormat="1">
      <c r="C84" s="95"/>
      <c r="H84" s="60"/>
      <c r="I84" s="60"/>
      <c r="J84" s="106"/>
      <c r="M84" s="60"/>
      <c r="O84" s="99"/>
      <c r="P84" s="61"/>
      <c r="Q84" s="60"/>
      <c r="R84" s="60"/>
      <c r="S84" s="60"/>
      <c r="T84" s="64"/>
      <c r="U84" s="61"/>
      <c r="V84" s="60"/>
    </row>
    <row r="85" spans="3:22" s="62" customFormat="1">
      <c r="C85" s="95"/>
      <c r="H85" s="60"/>
      <c r="I85" s="60"/>
      <c r="J85" s="106"/>
      <c r="M85" s="60"/>
      <c r="O85" s="99"/>
      <c r="P85" s="61"/>
      <c r="Q85" s="60"/>
      <c r="R85" s="60"/>
      <c r="S85" s="60"/>
      <c r="T85" s="64"/>
      <c r="U85" s="61"/>
      <c r="V85" s="60"/>
    </row>
    <row r="86" spans="3:22" s="62" customFormat="1">
      <c r="C86" s="95"/>
      <c r="H86" s="60"/>
      <c r="I86" s="60"/>
      <c r="J86" s="106"/>
      <c r="M86" s="60"/>
      <c r="O86" s="99"/>
      <c r="P86" s="61"/>
      <c r="Q86" s="60"/>
      <c r="R86" s="60"/>
      <c r="S86" s="60"/>
      <c r="T86" s="64"/>
      <c r="U86" s="61"/>
      <c r="V86" s="60"/>
    </row>
    <row r="87" spans="3:22" s="62" customFormat="1">
      <c r="C87" s="95"/>
      <c r="H87" s="60"/>
      <c r="I87" s="60"/>
      <c r="J87" s="106"/>
      <c r="M87" s="60"/>
      <c r="O87" s="99"/>
      <c r="P87" s="61"/>
      <c r="Q87" s="60"/>
      <c r="R87" s="60"/>
      <c r="S87" s="60"/>
      <c r="T87" s="64"/>
      <c r="U87" s="61"/>
      <c r="V87" s="60"/>
    </row>
    <row r="88" spans="3:22" s="62" customFormat="1">
      <c r="C88" s="95"/>
      <c r="H88" s="60"/>
      <c r="I88" s="60"/>
      <c r="J88" s="106"/>
      <c r="M88" s="60"/>
      <c r="O88" s="99"/>
      <c r="P88" s="61"/>
      <c r="Q88" s="60"/>
      <c r="R88" s="60"/>
      <c r="S88" s="60"/>
      <c r="T88" s="64"/>
      <c r="U88" s="61"/>
      <c r="V88" s="60"/>
    </row>
    <row r="89" spans="3:22" s="62" customFormat="1">
      <c r="C89" s="95"/>
      <c r="H89" s="60"/>
      <c r="I89" s="60"/>
      <c r="J89" s="106"/>
      <c r="M89" s="60"/>
      <c r="O89" s="99"/>
      <c r="P89" s="61"/>
      <c r="Q89" s="60"/>
      <c r="R89" s="60"/>
      <c r="S89" s="60"/>
      <c r="T89" s="64"/>
      <c r="U89" s="61"/>
      <c r="V89" s="60"/>
    </row>
    <row r="90" spans="3:22" s="62" customFormat="1">
      <c r="C90" s="95"/>
      <c r="H90" s="60"/>
      <c r="I90" s="60"/>
      <c r="J90" s="106"/>
      <c r="M90" s="60"/>
      <c r="O90" s="99"/>
      <c r="P90" s="61"/>
      <c r="Q90" s="60"/>
      <c r="R90" s="60"/>
      <c r="S90" s="60"/>
      <c r="T90" s="64"/>
      <c r="U90" s="61"/>
      <c r="V90" s="60"/>
    </row>
    <row r="91" spans="3:22" s="62" customFormat="1">
      <c r="C91" s="95"/>
      <c r="H91" s="60"/>
      <c r="I91" s="60"/>
      <c r="J91" s="106"/>
      <c r="M91" s="60"/>
      <c r="O91" s="99"/>
      <c r="P91" s="61"/>
      <c r="Q91" s="60"/>
      <c r="R91" s="60"/>
      <c r="S91" s="60"/>
      <c r="T91" s="64"/>
      <c r="U91" s="61"/>
      <c r="V91" s="60"/>
    </row>
    <row r="92" spans="3:22" s="62" customFormat="1">
      <c r="C92" s="95"/>
      <c r="H92" s="60"/>
      <c r="I92" s="60"/>
      <c r="J92" s="106"/>
      <c r="M92" s="60"/>
      <c r="O92" s="99"/>
      <c r="P92" s="61"/>
      <c r="Q92" s="60"/>
      <c r="R92" s="60"/>
      <c r="S92" s="60"/>
      <c r="T92" s="64"/>
      <c r="U92" s="61"/>
      <c r="V92" s="60"/>
    </row>
    <row r="93" spans="3:22" s="62" customFormat="1">
      <c r="C93" s="95"/>
      <c r="H93" s="60"/>
      <c r="I93" s="60"/>
      <c r="J93" s="106"/>
      <c r="M93" s="60"/>
      <c r="O93" s="99"/>
      <c r="P93" s="61"/>
      <c r="Q93" s="60"/>
      <c r="R93" s="60"/>
      <c r="S93" s="60"/>
      <c r="T93" s="64"/>
      <c r="U93" s="61"/>
      <c r="V93" s="60"/>
    </row>
    <row r="94" spans="3:22" s="62" customFormat="1">
      <c r="C94" s="95"/>
      <c r="H94" s="60"/>
      <c r="I94" s="60"/>
      <c r="J94" s="106"/>
      <c r="M94" s="60"/>
      <c r="O94" s="99"/>
      <c r="P94" s="61"/>
      <c r="Q94" s="60"/>
      <c r="R94" s="60"/>
      <c r="S94" s="60"/>
      <c r="T94" s="64"/>
      <c r="U94" s="61"/>
      <c r="V94" s="60"/>
    </row>
    <row r="95" spans="3:22" s="62" customFormat="1">
      <c r="C95" s="95"/>
      <c r="H95" s="60"/>
      <c r="I95" s="60"/>
      <c r="J95" s="106"/>
      <c r="M95" s="60"/>
      <c r="O95" s="99"/>
      <c r="P95" s="61"/>
      <c r="Q95" s="60"/>
      <c r="R95" s="60"/>
      <c r="S95" s="60"/>
      <c r="T95" s="64"/>
      <c r="U95" s="61"/>
      <c r="V95" s="60"/>
    </row>
    <row r="96" spans="3:22" s="62" customFormat="1">
      <c r="C96" s="95"/>
      <c r="H96" s="60"/>
      <c r="I96" s="60"/>
      <c r="J96" s="106"/>
      <c r="M96" s="60"/>
      <c r="O96" s="99"/>
      <c r="P96" s="61"/>
      <c r="Q96" s="60"/>
      <c r="R96" s="60"/>
      <c r="S96" s="60"/>
      <c r="T96" s="64"/>
      <c r="U96" s="61"/>
      <c r="V96" s="60"/>
    </row>
    <row r="97" spans="3:22" s="62" customFormat="1">
      <c r="C97" s="95"/>
      <c r="H97" s="60"/>
      <c r="I97" s="60"/>
      <c r="J97" s="106"/>
      <c r="M97" s="60"/>
      <c r="O97" s="99"/>
      <c r="P97" s="61"/>
      <c r="Q97" s="60"/>
      <c r="R97" s="60"/>
      <c r="S97" s="60"/>
      <c r="T97" s="64"/>
      <c r="U97" s="61"/>
      <c r="V97" s="60"/>
    </row>
    <row r="98" spans="3:22" s="62" customFormat="1">
      <c r="C98" s="95"/>
      <c r="H98" s="60"/>
      <c r="I98" s="60"/>
      <c r="J98" s="106"/>
      <c r="M98" s="60"/>
      <c r="O98" s="99"/>
      <c r="P98" s="61"/>
      <c r="Q98" s="60"/>
      <c r="R98" s="60"/>
      <c r="S98" s="60"/>
      <c r="T98" s="64"/>
      <c r="U98" s="61"/>
      <c r="V98" s="60"/>
    </row>
    <row r="99" spans="3:22" s="62" customFormat="1">
      <c r="C99" s="95"/>
      <c r="H99" s="60"/>
      <c r="I99" s="60"/>
      <c r="J99" s="106"/>
      <c r="M99" s="60"/>
      <c r="O99" s="99"/>
      <c r="P99" s="61"/>
      <c r="Q99" s="60"/>
      <c r="R99" s="60"/>
      <c r="S99" s="60"/>
      <c r="T99" s="64"/>
      <c r="U99" s="61"/>
      <c r="V99" s="60"/>
    </row>
    <row r="100" spans="3:22" s="62" customFormat="1">
      <c r="C100" s="95"/>
      <c r="H100" s="60"/>
      <c r="I100" s="60"/>
      <c r="J100" s="106"/>
      <c r="M100" s="60"/>
      <c r="O100" s="99"/>
      <c r="P100" s="61"/>
      <c r="Q100" s="60"/>
      <c r="R100" s="60"/>
      <c r="S100" s="60"/>
      <c r="T100" s="64"/>
      <c r="U100" s="61"/>
      <c r="V100" s="60"/>
    </row>
    <row r="101" spans="3:22" s="62" customFormat="1">
      <c r="C101" s="95"/>
      <c r="H101" s="60"/>
      <c r="I101" s="60"/>
      <c r="J101" s="106"/>
      <c r="M101" s="60"/>
      <c r="O101" s="91"/>
      <c r="P101" s="61"/>
      <c r="Q101" s="60"/>
      <c r="R101" s="60"/>
      <c r="S101" s="60"/>
      <c r="T101" s="64"/>
      <c r="U101" s="61"/>
      <c r="V101" s="60"/>
    </row>
    <row r="102" spans="3:22" s="62" customFormat="1">
      <c r="C102" s="95"/>
      <c r="H102" s="60"/>
      <c r="I102" s="60"/>
      <c r="J102" s="106"/>
      <c r="M102" s="60"/>
      <c r="O102" s="91"/>
      <c r="P102" s="61"/>
      <c r="Q102" s="60"/>
      <c r="R102" s="60"/>
      <c r="S102" s="60"/>
      <c r="T102" s="64"/>
      <c r="U102" s="61"/>
      <c r="V102" s="60"/>
    </row>
    <row r="103" spans="3:22" s="62" customFormat="1">
      <c r="C103" s="95"/>
      <c r="H103" s="60"/>
      <c r="I103" s="60"/>
      <c r="J103" s="106"/>
      <c r="M103" s="60"/>
      <c r="O103" s="91"/>
      <c r="P103" s="61"/>
      <c r="Q103" s="60"/>
      <c r="R103" s="60"/>
      <c r="S103" s="60"/>
      <c r="T103" s="64"/>
      <c r="U103" s="61"/>
      <c r="V103" s="60"/>
    </row>
    <row r="104" spans="3:22" s="62" customFormat="1">
      <c r="C104" s="95"/>
      <c r="H104" s="60"/>
      <c r="I104" s="60"/>
      <c r="J104" s="106"/>
      <c r="M104" s="60"/>
      <c r="O104" s="91"/>
      <c r="P104" s="61"/>
      <c r="Q104" s="60"/>
      <c r="R104" s="60"/>
      <c r="S104" s="60"/>
      <c r="T104" s="64"/>
      <c r="U104" s="61"/>
      <c r="V104" s="60"/>
    </row>
    <row r="105" spans="3:22" s="62" customFormat="1">
      <c r="C105" s="95"/>
      <c r="H105" s="60"/>
      <c r="I105" s="60"/>
      <c r="J105" s="106"/>
      <c r="M105" s="60"/>
      <c r="O105" s="91"/>
      <c r="P105" s="61"/>
      <c r="Q105" s="60"/>
      <c r="R105" s="60"/>
      <c r="S105" s="60"/>
      <c r="T105" s="64"/>
      <c r="U105" s="61"/>
      <c r="V105" s="60"/>
    </row>
    <row r="106" spans="3:22" s="62" customFormat="1">
      <c r="C106" s="95"/>
      <c r="H106" s="60"/>
      <c r="I106" s="60"/>
      <c r="J106" s="106"/>
      <c r="M106" s="60"/>
      <c r="O106" s="91"/>
      <c r="P106" s="61"/>
      <c r="Q106" s="60"/>
      <c r="R106" s="60"/>
      <c r="S106" s="60"/>
      <c r="T106" s="64"/>
      <c r="U106" s="61"/>
      <c r="V106" s="60"/>
    </row>
    <row r="107" spans="3:22" s="62" customFormat="1">
      <c r="C107" s="95"/>
      <c r="H107" s="60"/>
      <c r="I107" s="60"/>
      <c r="J107" s="106"/>
      <c r="M107" s="60"/>
      <c r="O107" s="91"/>
      <c r="P107" s="61"/>
      <c r="Q107" s="60"/>
      <c r="R107" s="60"/>
      <c r="S107" s="60"/>
      <c r="T107" s="64"/>
      <c r="U107" s="61"/>
      <c r="V107" s="60"/>
    </row>
    <row r="108" spans="3:22" s="62" customFormat="1">
      <c r="C108" s="95"/>
      <c r="H108" s="60"/>
      <c r="I108" s="60"/>
      <c r="J108" s="106"/>
      <c r="M108" s="60"/>
      <c r="O108" s="91"/>
      <c r="P108" s="61"/>
      <c r="Q108" s="60"/>
      <c r="R108" s="60"/>
      <c r="S108" s="60"/>
      <c r="T108" s="64"/>
      <c r="U108" s="61"/>
      <c r="V108" s="60"/>
    </row>
    <row r="109" spans="3:22" s="62" customFormat="1">
      <c r="C109" s="95"/>
      <c r="H109" s="64"/>
      <c r="I109" s="60"/>
      <c r="J109" s="106"/>
      <c r="M109" s="60"/>
      <c r="O109" s="91"/>
      <c r="P109" s="61"/>
      <c r="Q109" s="60"/>
      <c r="R109" s="60"/>
      <c r="S109" s="60"/>
      <c r="T109" s="64"/>
      <c r="U109" s="61"/>
      <c r="V109" s="60"/>
    </row>
    <row r="110" spans="3:22" s="62" customFormat="1">
      <c r="C110" s="95"/>
      <c r="H110" s="64"/>
      <c r="I110" s="60"/>
      <c r="J110" s="106"/>
      <c r="M110" s="60"/>
      <c r="O110" s="91"/>
      <c r="P110" s="61"/>
      <c r="Q110" s="60"/>
      <c r="R110" s="60"/>
      <c r="S110" s="60"/>
      <c r="T110" s="64"/>
      <c r="U110" s="61"/>
      <c r="V110" s="60"/>
    </row>
    <row r="111" spans="3:22" s="62" customFormat="1">
      <c r="C111" s="95"/>
      <c r="H111" s="64"/>
      <c r="I111" s="60"/>
      <c r="J111" s="106"/>
      <c r="M111" s="60"/>
      <c r="O111" s="91"/>
      <c r="P111" s="61"/>
      <c r="Q111" s="60"/>
      <c r="R111" s="60"/>
      <c r="S111" s="60"/>
      <c r="T111" s="64"/>
      <c r="U111" s="61"/>
      <c r="V111" s="60"/>
    </row>
    <row r="112" spans="3:22" s="62" customFormat="1">
      <c r="C112" s="95"/>
      <c r="H112" s="64"/>
      <c r="I112" s="60"/>
      <c r="J112" s="106"/>
      <c r="M112" s="60"/>
      <c r="O112" s="91"/>
      <c r="P112" s="61"/>
      <c r="Q112" s="60"/>
      <c r="R112" s="60"/>
      <c r="S112" s="60"/>
      <c r="T112" s="64"/>
      <c r="U112" s="61"/>
      <c r="V112" s="60"/>
    </row>
    <row r="113" spans="3:22" s="62" customFormat="1">
      <c r="C113" s="95"/>
      <c r="H113" s="64"/>
      <c r="I113" s="60"/>
      <c r="J113" s="106"/>
      <c r="M113" s="60"/>
      <c r="O113" s="91"/>
      <c r="P113" s="61"/>
      <c r="Q113" s="60"/>
      <c r="R113" s="60"/>
      <c r="S113" s="60"/>
      <c r="T113" s="64"/>
      <c r="U113" s="61"/>
      <c r="V113" s="60"/>
    </row>
    <row r="114" spans="3:22" s="62" customFormat="1">
      <c r="C114" s="95"/>
      <c r="H114" s="64"/>
      <c r="I114" s="60"/>
      <c r="J114" s="106"/>
      <c r="M114" s="60"/>
      <c r="O114" s="91"/>
      <c r="P114" s="61"/>
      <c r="Q114" s="60"/>
      <c r="R114" s="60"/>
      <c r="S114" s="60"/>
      <c r="T114" s="64"/>
      <c r="U114" s="61"/>
      <c r="V114" s="60"/>
    </row>
    <row r="115" spans="3:22" s="62" customFormat="1">
      <c r="C115" s="95"/>
      <c r="H115" s="64"/>
      <c r="I115" s="60"/>
      <c r="J115" s="106"/>
      <c r="M115" s="60"/>
      <c r="O115" s="91"/>
      <c r="P115" s="61"/>
      <c r="Q115" s="60"/>
      <c r="R115" s="60"/>
      <c r="S115" s="60"/>
      <c r="T115" s="64"/>
      <c r="U115" s="61"/>
      <c r="V115" s="60"/>
    </row>
    <row r="116" spans="3:22" s="62" customFormat="1">
      <c r="C116" s="95"/>
      <c r="H116" s="64"/>
      <c r="I116" s="60"/>
      <c r="J116" s="106"/>
      <c r="M116" s="60"/>
      <c r="O116" s="91"/>
      <c r="P116" s="61"/>
      <c r="Q116" s="60"/>
      <c r="R116" s="60"/>
      <c r="S116" s="60"/>
      <c r="T116" s="64"/>
      <c r="U116" s="61"/>
      <c r="V116" s="60"/>
    </row>
    <row r="117" spans="3:22" s="62" customFormat="1">
      <c r="C117" s="95"/>
      <c r="H117" s="64"/>
      <c r="I117" s="60"/>
      <c r="J117" s="106"/>
      <c r="M117" s="60"/>
      <c r="O117" s="91"/>
      <c r="P117" s="61"/>
      <c r="Q117" s="60"/>
      <c r="R117" s="60"/>
      <c r="S117" s="60"/>
      <c r="T117" s="64"/>
      <c r="U117" s="61"/>
      <c r="V117" s="60"/>
    </row>
    <row r="118" spans="3:22" s="62" customFormat="1">
      <c r="C118" s="95"/>
      <c r="H118" s="64"/>
      <c r="I118" s="60"/>
      <c r="J118" s="106"/>
      <c r="M118" s="60"/>
      <c r="O118" s="91"/>
      <c r="P118" s="61"/>
      <c r="Q118" s="60"/>
      <c r="R118" s="60"/>
      <c r="S118" s="60"/>
      <c r="T118" s="64"/>
      <c r="U118" s="61"/>
      <c r="V118" s="60"/>
    </row>
    <row r="119" spans="3:22" s="62" customFormat="1">
      <c r="C119" s="95"/>
      <c r="H119" s="64"/>
      <c r="I119" s="60"/>
      <c r="J119" s="106"/>
      <c r="M119" s="60"/>
      <c r="O119" s="91"/>
      <c r="P119" s="61"/>
      <c r="Q119" s="60"/>
      <c r="R119" s="60"/>
      <c r="S119" s="60"/>
      <c r="T119" s="64"/>
      <c r="U119" s="61"/>
      <c r="V119" s="60"/>
    </row>
    <row r="120" spans="3:22" s="62" customFormat="1">
      <c r="C120" s="95"/>
      <c r="H120" s="64"/>
      <c r="I120" s="60"/>
      <c r="J120" s="106"/>
      <c r="M120" s="60"/>
      <c r="O120" s="91"/>
      <c r="P120" s="61"/>
      <c r="Q120" s="60"/>
      <c r="R120" s="60"/>
      <c r="S120" s="60"/>
      <c r="T120" s="64"/>
      <c r="U120" s="61"/>
      <c r="V120" s="60"/>
    </row>
    <row r="121" spans="3:22" s="62" customFormat="1">
      <c r="C121" s="95"/>
      <c r="H121" s="64"/>
      <c r="I121" s="60"/>
      <c r="J121" s="106"/>
      <c r="M121" s="60"/>
      <c r="O121" s="91"/>
      <c r="P121" s="61"/>
      <c r="Q121" s="60"/>
      <c r="R121" s="60"/>
      <c r="S121" s="60"/>
      <c r="T121" s="64"/>
      <c r="U121" s="61"/>
      <c r="V121" s="60"/>
    </row>
    <row r="122" spans="3:22" s="62" customFormat="1">
      <c r="C122" s="95"/>
      <c r="H122" s="64"/>
      <c r="I122" s="60"/>
      <c r="J122" s="106"/>
      <c r="M122" s="60"/>
      <c r="O122" s="91"/>
      <c r="P122" s="61"/>
      <c r="Q122" s="60"/>
      <c r="R122" s="60"/>
      <c r="S122" s="60"/>
      <c r="T122" s="64"/>
      <c r="U122" s="61"/>
      <c r="V122" s="60"/>
    </row>
    <row r="123" spans="3:22" s="62" customFormat="1">
      <c r="C123" s="95"/>
      <c r="H123" s="64"/>
      <c r="I123" s="60"/>
      <c r="J123" s="106"/>
      <c r="M123" s="60"/>
      <c r="O123" s="91"/>
      <c r="P123" s="61"/>
      <c r="Q123" s="60"/>
      <c r="R123" s="60"/>
      <c r="S123" s="60"/>
      <c r="T123" s="64"/>
      <c r="U123" s="61"/>
      <c r="V123" s="60"/>
    </row>
    <row r="124" spans="3:22">
      <c r="P124" s="65"/>
    </row>
    <row r="125" spans="3:22">
      <c r="P125" s="65"/>
    </row>
    <row r="126" spans="3:22">
      <c r="P126" s="65"/>
    </row>
    <row r="127" spans="3:22">
      <c r="P127" s="65"/>
    </row>
    <row r="128" spans="3:22">
      <c r="P128" s="65"/>
    </row>
    <row r="129" spans="16:16">
      <c r="P129" s="65"/>
    </row>
    <row r="130" spans="16:16">
      <c r="P130" s="65"/>
    </row>
    <row r="131" spans="16:16">
      <c r="P131" s="65"/>
    </row>
  </sheetData>
  <sortState xmlns:xlrd2="http://schemas.microsoft.com/office/spreadsheetml/2017/richdata2" ref="D3:Q37">
    <sortCondition ref="N3:N37"/>
    <sortCondition ref="I3:I37"/>
  </sortState>
  <phoneticPr fontId="60"/>
  <dataValidations count="1">
    <dataValidation type="list" allowBlank="1" showInputMessage="1" showErrorMessage="1" sqref="C3:C52" xr:uid="{00000000-0002-0000-0100-000000000000}">
      <formula1>"会員,NEW-1,NEW-2,GUEST"</formula1>
    </dataValidation>
  </dataValidations>
  <printOptions gridLines="1"/>
  <pageMargins left="0.25" right="0.25" top="0.75" bottom="0.75" header="0.3" footer="0.3"/>
  <pageSetup scale="6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2A30-1BE0-476F-8794-C9701EC44E56}">
  <sheetPr>
    <pageSetUpPr fitToPage="1"/>
  </sheetPr>
  <dimension ref="A1:V78"/>
  <sheetViews>
    <sheetView zoomScale="90" zoomScaleNormal="90" workbookViewId="0">
      <pane xSplit="6" ySplit="2" topLeftCell="G3" activePane="bottomRight" state="frozen"/>
      <selection pane="topRight" activeCell="F1" sqref="F1"/>
      <selection pane="bottomLeft" activeCell="A4" sqref="A4"/>
      <selection pane="bottomRight" activeCell="I13" sqref="I13"/>
    </sheetView>
  </sheetViews>
  <sheetFormatPr defaultColWidth="9.1328125" defaultRowHeight="13.9"/>
  <cols>
    <col min="1" max="2" width="3.86328125" style="63" customWidth="1"/>
    <col min="3" max="3" width="8.59765625" style="95" bestFit="1" customWidth="1"/>
    <col min="4" max="4" width="4.73046875" style="62" customWidth="1"/>
    <col min="5" max="5" width="12.73046875" style="62" customWidth="1"/>
    <col min="6" max="6" width="10.265625" style="62" bestFit="1" customWidth="1"/>
    <col min="7" max="7" width="24.265625" style="62" customWidth="1"/>
    <col min="8" max="8" width="8.265625" style="64" customWidth="1"/>
    <col min="9" max="9" width="7.73046875" style="60" customWidth="1"/>
    <col min="10" max="10" width="7.73046875" style="106" customWidth="1"/>
    <col min="11" max="11" width="7.73046875" style="62" customWidth="1"/>
    <col min="12" max="12" width="7.73046875" style="63" customWidth="1"/>
    <col min="13" max="13" width="8.265625" style="64" customWidth="1"/>
    <col min="14" max="14" width="5.3984375" style="63" bestFit="1" customWidth="1"/>
    <col min="15" max="15" width="10.3984375" style="63" bestFit="1" customWidth="1"/>
    <col min="16" max="16" width="8.46484375" style="64" bestFit="1" customWidth="1"/>
    <col min="17" max="17" width="7.86328125" style="64" bestFit="1" customWidth="1"/>
    <col min="18" max="18" width="8.86328125" style="64" bestFit="1" customWidth="1"/>
    <col min="19" max="19" width="8.86328125" style="64" customWidth="1"/>
    <col min="20" max="20" width="6.265625" style="185" bestFit="1" customWidth="1"/>
    <col min="21" max="21" width="36.59765625" style="61" bestFit="1" customWidth="1"/>
    <col min="22" max="22" width="10.73046875" style="64" bestFit="1" customWidth="1"/>
    <col min="23" max="16384" width="9.1328125" style="63"/>
  </cols>
  <sheetData>
    <row r="1" spans="1:22" ht="17.649999999999999">
      <c r="A1" s="81" t="s">
        <v>261</v>
      </c>
      <c r="B1" s="81"/>
      <c r="C1" s="96"/>
      <c r="D1" s="82"/>
      <c r="E1" s="82"/>
      <c r="F1" s="82"/>
    </row>
    <row r="2" spans="1:22" ht="32.25" customHeight="1">
      <c r="A2" s="84" t="s">
        <v>110</v>
      </c>
      <c r="B2" s="84" t="s">
        <v>119</v>
      </c>
      <c r="C2" s="91" t="s">
        <v>34</v>
      </c>
      <c r="D2" s="60" t="s">
        <v>111</v>
      </c>
      <c r="E2" s="85" t="s">
        <v>51</v>
      </c>
      <c r="F2" s="85" t="s">
        <v>52</v>
      </c>
      <c r="G2" s="85" t="s">
        <v>33</v>
      </c>
      <c r="H2" s="85" t="s">
        <v>50</v>
      </c>
      <c r="I2" s="85" t="s">
        <v>35</v>
      </c>
      <c r="J2" s="86" t="s">
        <v>87</v>
      </c>
      <c r="K2" s="85" t="s">
        <v>36</v>
      </c>
      <c r="L2" s="85" t="s">
        <v>37</v>
      </c>
      <c r="M2" s="85" t="s">
        <v>38</v>
      </c>
      <c r="N2" s="85" t="s">
        <v>39</v>
      </c>
      <c r="O2" s="57" t="s">
        <v>346</v>
      </c>
      <c r="P2" s="57" t="s">
        <v>117</v>
      </c>
      <c r="Q2" s="57" t="s">
        <v>118</v>
      </c>
      <c r="R2" s="57" t="s">
        <v>116</v>
      </c>
      <c r="S2" s="186" t="s">
        <v>286</v>
      </c>
      <c r="T2" s="86" t="s">
        <v>112</v>
      </c>
      <c r="U2" s="87" t="s">
        <v>278</v>
      </c>
      <c r="V2" s="87" t="s">
        <v>114</v>
      </c>
    </row>
    <row r="3" spans="1:22">
      <c r="A3" s="67">
        <v>1</v>
      </c>
      <c r="B3" s="67">
        <v>21</v>
      </c>
      <c r="C3" s="91" t="s">
        <v>115</v>
      </c>
      <c r="D3" s="90">
        <v>5</v>
      </c>
      <c r="E3" s="62" t="s">
        <v>138</v>
      </c>
      <c r="F3" s="62" t="s">
        <v>139</v>
      </c>
      <c r="G3" s="62" t="s">
        <v>43</v>
      </c>
      <c r="H3" s="60"/>
      <c r="I3" s="60">
        <v>20</v>
      </c>
      <c r="J3" s="60" t="s">
        <v>86</v>
      </c>
      <c r="K3" s="60">
        <v>41</v>
      </c>
      <c r="L3" s="60">
        <v>44</v>
      </c>
      <c r="M3" s="60">
        <f>SUM(K3:L3)</f>
        <v>85</v>
      </c>
      <c r="N3" s="60">
        <f t="shared" ref="N3:N13" si="0">M3-I3</f>
        <v>65</v>
      </c>
      <c r="O3" s="60"/>
      <c r="P3" s="60"/>
      <c r="Q3" s="60"/>
      <c r="R3" s="60"/>
      <c r="S3" s="60">
        <f>H3+B3</f>
        <v>21</v>
      </c>
      <c r="T3" s="183">
        <f>(I3-(72-N3)/2)*0.8</f>
        <v>13.200000000000001</v>
      </c>
      <c r="U3" s="89" t="s">
        <v>244</v>
      </c>
      <c r="V3" s="60" t="s">
        <v>221</v>
      </c>
    </row>
    <row r="4" spans="1:22">
      <c r="A4" s="67">
        <v>2</v>
      </c>
      <c r="B4" s="67">
        <v>18</v>
      </c>
      <c r="C4" s="91" t="s">
        <v>115</v>
      </c>
      <c r="D4" s="88">
        <v>7</v>
      </c>
      <c r="E4" s="62" t="s">
        <v>147</v>
      </c>
      <c r="F4" s="62" t="s">
        <v>148</v>
      </c>
      <c r="G4" s="62" t="s">
        <v>3</v>
      </c>
      <c r="H4" s="60">
        <v>12</v>
      </c>
      <c r="I4" s="60">
        <v>21</v>
      </c>
      <c r="J4" s="60" t="s">
        <v>86</v>
      </c>
      <c r="K4" s="60">
        <v>44</v>
      </c>
      <c r="L4" s="60">
        <v>44</v>
      </c>
      <c r="M4" s="60">
        <f t="shared" ref="M4:M39" si="1">SUM(K4:L4)</f>
        <v>88</v>
      </c>
      <c r="N4" s="60">
        <f t="shared" si="0"/>
        <v>67</v>
      </c>
      <c r="O4" s="60"/>
      <c r="P4" s="60"/>
      <c r="Q4" s="60"/>
      <c r="R4" s="60"/>
      <c r="S4" s="60">
        <f t="shared" ref="S4:S39" si="2">H4+B4</f>
        <v>30</v>
      </c>
      <c r="T4" s="183">
        <f>(I4-(72-N4)/2)*0.9</f>
        <v>16.650000000000002</v>
      </c>
      <c r="U4" s="89" t="s">
        <v>229</v>
      </c>
      <c r="V4" s="60"/>
    </row>
    <row r="5" spans="1:22" ht="15" customHeight="1">
      <c r="A5" s="67">
        <v>3</v>
      </c>
      <c r="B5" s="67">
        <v>15</v>
      </c>
      <c r="C5" s="91" t="s">
        <v>115</v>
      </c>
      <c r="D5" s="90">
        <v>2</v>
      </c>
      <c r="E5" s="104" t="s">
        <v>215</v>
      </c>
      <c r="F5" s="104" t="s">
        <v>41</v>
      </c>
      <c r="G5" s="104" t="s">
        <v>3</v>
      </c>
      <c r="H5" s="11">
        <f>B22</f>
        <v>1</v>
      </c>
      <c r="I5" s="11">
        <v>15</v>
      </c>
      <c r="J5" s="11" t="s">
        <v>124</v>
      </c>
      <c r="K5" s="60">
        <v>41</v>
      </c>
      <c r="L5" s="60">
        <v>42</v>
      </c>
      <c r="M5" s="60">
        <f t="shared" si="1"/>
        <v>83</v>
      </c>
      <c r="N5" s="60">
        <f t="shared" si="0"/>
        <v>68</v>
      </c>
      <c r="O5" s="60"/>
      <c r="P5" s="60"/>
      <c r="Q5" s="60"/>
      <c r="R5" s="60"/>
      <c r="S5" s="60">
        <f t="shared" si="2"/>
        <v>16</v>
      </c>
      <c r="T5" s="183">
        <f>(I5-(72-N5)/2)*0.95</f>
        <v>12.35</v>
      </c>
      <c r="U5" s="89" t="s">
        <v>279</v>
      </c>
      <c r="V5" s="60"/>
    </row>
    <row r="6" spans="1:22" s="62" customFormat="1" ht="15" customHeight="1">
      <c r="A6" s="67">
        <v>4</v>
      </c>
      <c r="B6" s="67">
        <v>12</v>
      </c>
      <c r="C6" s="91" t="s">
        <v>115</v>
      </c>
      <c r="D6" s="88">
        <v>4</v>
      </c>
      <c r="E6" s="62" t="s">
        <v>78</v>
      </c>
      <c r="F6" s="62" t="s">
        <v>79</v>
      </c>
      <c r="G6" s="62" t="s">
        <v>74</v>
      </c>
      <c r="H6" s="60">
        <v>11</v>
      </c>
      <c r="I6" s="60">
        <v>22</v>
      </c>
      <c r="J6" s="60" t="s">
        <v>86</v>
      </c>
      <c r="K6" s="60">
        <v>42</v>
      </c>
      <c r="L6" s="60">
        <v>48</v>
      </c>
      <c r="M6" s="60">
        <f t="shared" si="1"/>
        <v>90</v>
      </c>
      <c r="N6" s="60">
        <f t="shared" si="0"/>
        <v>68</v>
      </c>
      <c r="O6" s="60">
        <v>17</v>
      </c>
      <c r="P6" s="60">
        <v>3</v>
      </c>
      <c r="Q6" s="60"/>
      <c r="R6" s="60"/>
      <c r="S6" s="60">
        <f t="shared" si="2"/>
        <v>23</v>
      </c>
      <c r="T6" s="183"/>
      <c r="U6" s="89" t="s">
        <v>280</v>
      </c>
      <c r="V6" s="60"/>
    </row>
    <row r="7" spans="1:22" s="62" customFormat="1">
      <c r="A7" s="67">
        <v>5</v>
      </c>
      <c r="B7" s="67">
        <v>11</v>
      </c>
      <c r="C7" s="91" t="s">
        <v>115</v>
      </c>
      <c r="D7" s="90">
        <v>12</v>
      </c>
      <c r="E7" s="33" t="s">
        <v>66</v>
      </c>
      <c r="F7" s="33" t="s">
        <v>67</v>
      </c>
      <c r="G7" s="33" t="s">
        <v>68</v>
      </c>
      <c r="H7" s="11">
        <v>7</v>
      </c>
      <c r="I7" s="38">
        <v>24</v>
      </c>
      <c r="J7" s="38" t="s">
        <v>86</v>
      </c>
      <c r="K7" s="60">
        <v>48</v>
      </c>
      <c r="L7" s="60">
        <v>45</v>
      </c>
      <c r="M7" s="60">
        <f t="shared" si="1"/>
        <v>93</v>
      </c>
      <c r="N7" s="60">
        <f t="shared" si="0"/>
        <v>69</v>
      </c>
      <c r="O7" s="60">
        <v>15</v>
      </c>
      <c r="P7" s="60"/>
      <c r="Q7" s="60"/>
      <c r="R7" s="60"/>
      <c r="S7" s="60">
        <f t="shared" si="2"/>
        <v>18</v>
      </c>
      <c r="T7" s="183"/>
      <c r="U7" s="61" t="s">
        <v>230</v>
      </c>
      <c r="V7" s="60"/>
    </row>
    <row r="8" spans="1:22" s="62" customFormat="1" ht="15" customHeight="1">
      <c r="A8" s="67">
        <v>6</v>
      </c>
      <c r="B8" s="67">
        <v>10</v>
      </c>
      <c r="C8" s="91" t="s">
        <v>115</v>
      </c>
      <c r="D8" s="90">
        <v>2</v>
      </c>
      <c r="E8" s="62" t="s">
        <v>215</v>
      </c>
      <c r="F8" s="62" t="s">
        <v>55</v>
      </c>
      <c r="G8" s="62" t="s">
        <v>3</v>
      </c>
      <c r="H8" s="60">
        <v>1</v>
      </c>
      <c r="I8" s="60">
        <v>31</v>
      </c>
      <c r="J8" s="60" t="s">
        <v>85</v>
      </c>
      <c r="K8" s="60">
        <v>50</v>
      </c>
      <c r="L8" s="60">
        <v>50</v>
      </c>
      <c r="M8" s="60">
        <f t="shared" si="1"/>
        <v>100</v>
      </c>
      <c r="N8" s="60">
        <f t="shared" si="0"/>
        <v>69</v>
      </c>
      <c r="O8" s="60"/>
      <c r="P8" s="60"/>
      <c r="Q8" s="60"/>
      <c r="R8" s="98"/>
      <c r="S8" s="60">
        <f t="shared" si="2"/>
        <v>11</v>
      </c>
      <c r="T8" s="183"/>
      <c r="U8" s="180" t="s">
        <v>277</v>
      </c>
      <c r="V8" s="60"/>
    </row>
    <row r="9" spans="1:22" s="62" customFormat="1" ht="14.25" customHeight="1">
      <c r="A9" s="67">
        <v>7</v>
      </c>
      <c r="B9" s="67">
        <v>9</v>
      </c>
      <c r="C9" s="91" t="s">
        <v>115</v>
      </c>
      <c r="D9" s="60">
        <v>3</v>
      </c>
      <c r="E9" s="62" t="s">
        <v>19</v>
      </c>
      <c r="F9" s="62" t="s">
        <v>213</v>
      </c>
      <c r="G9" s="62" t="s">
        <v>88</v>
      </c>
      <c r="H9" s="60">
        <v>8</v>
      </c>
      <c r="I9" s="60">
        <v>16</v>
      </c>
      <c r="J9" s="60" t="s">
        <v>86</v>
      </c>
      <c r="K9" s="60">
        <v>41</v>
      </c>
      <c r="L9" s="60">
        <v>45</v>
      </c>
      <c r="M9" s="60">
        <f t="shared" si="1"/>
        <v>86</v>
      </c>
      <c r="N9" s="60">
        <f t="shared" si="0"/>
        <v>70</v>
      </c>
      <c r="O9" s="60" t="s">
        <v>287</v>
      </c>
      <c r="P9" s="60"/>
      <c r="Q9" s="60"/>
      <c r="R9" s="60"/>
      <c r="S9" s="60">
        <f t="shared" si="2"/>
        <v>17</v>
      </c>
      <c r="T9" s="183"/>
      <c r="U9" s="180" t="s">
        <v>281</v>
      </c>
      <c r="V9" s="60"/>
    </row>
    <row r="10" spans="1:22" s="62" customFormat="1">
      <c r="A10" s="67">
        <v>8</v>
      </c>
      <c r="B10" s="67">
        <v>8</v>
      </c>
      <c r="C10" s="91" t="s">
        <v>115</v>
      </c>
      <c r="D10" s="88">
        <v>5</v>
      </c>
      <c r="E10" s="62" t="s">
        <v>128</v>
      </c>
      <c r="F10" s="62" t="s">
        <v>129</v>
      </c>
      <c r="G10" s="62" t="s">
        <v>191</v>
      </c>
      <c r="H10" s="60">
        <v>3</v>
      </c>
      <c r="I10" s="60">
        <v>12</v>
      </c>
      <c r="J10" s="60" t="s">
        <v>86</v>
      </c>
      <c r="K10" s="60">
        <v>41</v>
      </c>
      <c r="L10" s="60">
        <v>45</v>
      </c>
      <c r="M10" s="60">
        <f t="shared" si="1"/>
        <v>86</v>
      </c>
      <c r="N10" s="60">
        <f t="shared" si="0"/>
        <v>74</v>
      </c>
      <c r="O10" s="60"/>
      <c r="P10" s="60"/>
      <c r="Q10" s="60"/>
      <c r="R10" s="60"/>
      <c r="S10" s="60">
        <f t="shared" si="2"/>
        <v>11</v>
      </c>
      <c r="T10" s="183"/>
      <c r="U10" s="61" t="s">
        <v>250</v>
      </c>
      <c r="V10" s="60"/>
    </row>
    <row r="11" spans="1:22" s="62" customFormat="1" ht="15" customHeight="1">
      <c r="A11" s="67">
        <v>9</v>
      </c>
      <c r="B11" s="67">
        <v>7</v>
      </c>
      <c r="C11" s="91" t="s">
        <v>115</v>
      </c>
      <c r="D11" s="88">
        <v>7</v>
      </c>
      <c r="E11" s="62" t="s">
        <v>9</v>
      </c>
      <c r="F11" s="62" t="s">
        <v>10</v>
      </c>
      <c r="G11" s="62" t="s">
        <v>136</v>
      </c>
      <c r="H11" s="60">
        <v>9</v>
      </c>
      <c r="I11" s="60">
        <v>14</v>
      </c>
      <c r="J11" s="60" t="s">
        <v>124</v>
      </c>
      <c r="K11" s="60">
        <v>41</v>
      </c>
      <c r="L11" s="60">
        <v>47</v>
      </c>
      <c r="M11" s="60">
        <f t="shared" si="1"/>
        <v>88</v>
      </c>
      <c r="N11" s="60">
        <f t="shared" si="0"/>
        <v>74</v>
      </c>
      <c r="O11" s="60"/>
      <c r="P11" s="60"/>
      <c r="Q11" s="60" t="s">
        <v>297</v>
      </c>
      <c r="R11" s="60"/>
      <c r="S11" s="60">
        <f t="shared" si="2"/>
        <v>16</v>
      </c>
      <c r="T11" s="183"/>
      <c r="U11" s="61" t="s">
        <v>251</v>
      </c>
      <c r="V11" s="60"/>
    </row>
    <row r="12" spans="1:22" s="62" customFormat="1">
      <c r="A12" s="67">
        <v>10</v>
      </c>
      <c r="B12" s="67">
        <v>6</v>
      </c>
      <c r="C12" s="91" t="s">
        <v>115</v>
      </c>
      <c r="D12" s="90">
        <v>8</v>
      </c>
      <c r="E12" s="33" t="s">
        <v>54</v>
      </c>
      <c r="F12" s="33" t="s">
        <v>89</v>
      </c>
      <c r="G12" s="34" t="s">
        <v>131</v>
      </c>
      <c r="H12" s="11">
        <v>1</v>
      </c>
      <c r="I12" s="35">
        <v>15</v>
      </c>
      <c r="J12" s="38" t="s">
        <v>86</v>
      </c>
      <c r="K12" s="60">
        <v>42</v>
      </c>
      <c r="L12" s="60">
        <v>47</v>
      </c>
      <c r="M12" s="60">
        <f t="shared" si="1"/>
        <v>89</v>
      </c>
      <c r="N12" s="60">
        <f t="shared" si="0"/>
        <v>74</v>
      </c>
      <c r="O12" s="60">
        <v>7</v>
      </c>
      <c r="P12" s="60"/>
      <c r="Q12" s="60"/>
      <c r="R12" s="60"/>
      <c r="S12" s="60">
        <f t="shared" si="2"/>
        <v>7</v>
      </c>
      <c r="T12" s="183"/>
      <c r="U12" s="61" t="s">
        <v>231</v>
      </c>
      <c r="V12" s="60"/>
    </row>
    <row r="13" spans="1:22" s="62" customFormat="1" ht="15" customHeight="1">
      <c r="A13" s="67">
        <v>11</v>
      </c>
      <c r="B13" s="67">
        <v>5</v>
      </c>
      <c r="C13" s="91" t="s">
        <v>115</v>
      </c>
      <c r="D13" s="88">
        <v>1</v>
      </c>
      <c r="E13" s="62" t="s">
        <v>153</v>
      </c>
      <c r="F13" s="62" t="s">
        <v>69</v>
      </c>
      <c r="G13" s="62" t="s">
        <v>160</v>
      </c>
      <c r="H13" s="60">
        <v>21</v>
      </c>
      <c r="I13" s="60">
        <v>17</v>
      </c>
      <c r="J13" s="60" t="s">
        <v>86</v>
      </c>
      <c r="K13" s="60">
        <v>52</v>
      </c>
      <c r="L13" s="60">
        <v>39</v>
      </c>
      <c r="M13" s="60">
        <f t="shared" si="1"/>
        <v>91</v>
      </c>
      <c r="N13" s="60">
        <f t="shared" si="0"/>
        <v>74</v>
      </c>
      <c r="O13" s="60"/>
      <c r="P13" s="60"/>
      <c r="Q13" s="60"/>
      <c r="R13" s="60"/>
      <c r="S13" s="60">
        <f t="shared" si="2"/>
        <v>26</v>
      </c>
      <c r="T13" s="183"/>
      <c r="U13" s="61"/>
      <c r="V13" s="60"/>
    </row>
    <row r="14" spans="1:22" s="62" customFormat="1">
      <c r="A14" s="67">
        <v>12</v>
      </c>
      <c r="B14" s="67">
        <v>4</v>
      </c>
      <c r="C14" s="91" t="s">
        <v>115</v>
      </c>
      <c r="D14" s="97">
        <v>9</v>
      </c>
      <c r="E14" s="62" t="s">
        <v>216</v>
      </c>
      <c r="F14" s="62" t="s">
        <v>217</v>
      </c>
      <c r="G14" s="62" t="s">
        <v>218</v>
      </c>
      <c r="H14" s="60"/>
      <c r="I14" s="60">
        <v>7</v>
      </c>
      <c r="J14" s="11" t="s">
        <v>86</v>
      </c>
      <c r="K14" s="60">
        <v>40</v>
      </c>
      <c r="L14" s="60">
        <v>42</v>
      </c>
      <c r="M14" s="60">
        <f t="shared" si="1"/>
        <v>82</v>
      </c>
      <c r="N14" s="60">
        <f t="shared" ref="N14:N39" si="3">M14-I14</f>
        <v>75</v>
      </c>
      <c r="O14" s="60">
        <v>5</v>
      </c>
      <c r="P14" s="60"/>
      <c r="Q14" s="60"/>
      <c r="R14" s="60" t="s">
        <v>299</v>
      </c>
      <c r="S14" s="60">
        <f t="shared" si="2"/>
        <v>4</v>
      </c>
      <c r="T14" s="183"/>
      <c r="U14" s="180" t="s">
        <v>319</v>
      </c>
      <c r="V14" s="60"/>
    </row>
    <row r="15" spans="1:22" s="62" customFormat="1" ht="15" customHeight="1">
      <c r="A15" s="67">
        <v>13</v>
      </c>
      <c r="B15" s="67">
        <v>3</v>
      </c>
      <c r="C15" s="91" t="s">
        <v>115</v>
      </c>
      <c r="D15" s="60">
        <v>13</v>
      </c>
      <c r="E15" s="36" t="s">
        <v>150</v>
      </c>
      <c r="F15" s="36" t="s">
        <v>151</v>
      </c>
      <c r="G15" s="34" t="s">
        <v>165</v>
      </c>
      <c r="H15" s="11">
        <v>5</v>
      </c>
      <c r="I15" s="35">
        <v>17</v>
      </c>
      <c r="J15" s="38" t="s">
        <v>86</v>
      </c>
      <c r="K15" s="60">
        <v>48</v>
      </c>
      <c r="L15" s="60">
        <v>44</v>
      </c>
      <c r="M15" s="60">
        <f t="shared" si="1"/>
        <v>92</v>
      </c>
      <c r="N15" s="60">
        <f t="shared" si="3"/>
        <v>75</v>
      </c>
      <c r="O15" s="60"/>
      <c r="P15" s="60"/>
      <c r="Q15" s="60"/>
      <c r="R15" s="60"/>
      <c r="S15" s="60">
        <f t="shared" si="2"/>
        <v>8</v>
      </c>
      <c r="T15" s="183"/>
      <c r="U15" s="61"/>
      <c r="V15" s="60"/>
    </row>
    <row r="16" spans="1:22" s="62" customFormat="1" ht="15" customHeight="1">
      <c r="A16" s="67">
        <v>14</v>
      </c>
      <c r="B16" s="67">
        <v>2</v>
      </c>
      <c r="C16" s="91" t="s">
        <v>115</v>
      </c>
      <c r="D16" s="90">
        <v>3</v>
      </c>
      <c r="E16" s="62" t="s">
        <v>108</v>
      </c>
      <c r="F16" s="62" t="s">
        <v>149</v>
      </c>
      <c r="G16" s="62" t="s">
        <v>165</v>
      </c>
      <c r="H16" s="60">
        <v>18</v>
      </c>
      <c r="I16" s="60">
        <v>21</v>
      </c>
      <c r="J16" s="60" t="s">
        <v>86</v>
      </c>
      <c r="K16" s="60">
        <v>43</v>
      </c>
      <c r="L16" s="60">
        <v>53</v>
      </c>
      <c r="M16" s="60">
        <f t="shared" si="1"/>
        <v>96</v>
      </c>
      <c r="N16" s="60">
        <f t="shared" si="3"/>
        <v>75</v>
      </c>
      <c r="O16" s="60" t="s">
        <v>288</v>
      </c>
      <c r="P16" s="60"/>
      <c r="Q16" s="60"/>
      <c r="R16" s="60"/>
      <c r="S16" s="60">
        <f t="shared" si="2"/>
        <v>20</v>
      </c>
      <c r="T16" s="183"/>
      <c r="U16" s="61"/>
      <c r="V16" s="60"/>
    </row>
    <row r="17" spans="1:22" s="62" customFormat="1">
      <c r="A17" s="67">
        <v>15</v>
      </c>
      <c r="B17" s="67">
        <v>1</v>
      </c>
      <c r="C17" s="91" t="s">
        <v>115</v>
      </c>
      <c r="D17" s="88">
        <v>2</v>
      </c>
      <c r="E17" s="62" t="s">
        <v>263</v>
      </c>
      <c r="F17" s="62" t="s">
        <v>264</v>
      </c>
      <c r="G17" s="62" t="s">
        <v>298</v>
      </c>
      <c r="H17" s="60"/>
      <c r="I17" s="60">
        <v>22</v>
      </c>
      <c r="J17" s="11" t="s">
        <v>124</v>
      </c>
      <c r="K17" s="60">
        <v>51</v>
      </c>
      <c r="L17" s="60">
        <v>46</v>
      </c>
      <c r="M17" s="60">
        <f t="shared" si="1"/>
        <v>97</v>
      </c>
      <c r="N17" s="60">
        <f t="shared" si="3"/>
        <v>75</v>
      </c>
      <c r="O17" s="60"/>
      <c r="P17" s="60"/>
      <c r="Q17" s="60"/>
      <c r="R17" s="60"/>
      <c r="S17" s="60">
        <f t="shared" si="2"/>
        <v>1</v>
      </c>
      <c r="T17" s="183"/>
      <c r="U17" s="61" t="s">
        <v>253</v>
      </c>
      <c r="V17" s="60"/>
    </row>
    <row r="18" spans="1:22" s="62" customFormat="1" ht="14.25" customHeight="1">
      <c r="A18" s="67">
        <v>16</v>
      </c>
      <c r="B18" s="67">
        <v>1</v>
      </c>
      <c r="C18" s="91" t="s">
        <v>115</v>
      </c>
      <c r="D18" s="90">
        <v>11</v>
      </c>
      <c r="E18" s="33" t="s">
        <v>71</v>
      </c>
      <c r="F18" s="33" t="s">
        <v>72</v>
      </c>
      <c r="G18" s="34" t="s">
        <v>130</v>
      </c>
      <c r="H18" s="11">
        <v>1</v>
      </c>
      <c r="I18" s="168">
        <v>27</v>
      </c>
      <c r="J18" s="38" t="s">
        <v>86</v>
      </c>
      <c r="K18" s="60">
        <v>51</v>
      </c>
      <c r="L18" s="60">
        <v>51</v>
      </c>
      <c r="M18" s="60">
        <f t="shared" si="1"/>
        <v>102</v>
      </c>
      <c r="N18" s="60">
        <f t="shared" si="3"/>
        <v>75</v>
      </c>
      <c r="O18" s="60" t="s">
        <v>289</v>
      </c>
      <c r="P18" s="60"/>
      <c r="Q18" s="60"/>
      <c r="R18" s="60"/>
      <c r="S18" s="60">
        <f t="shared" si="2"/>
        <v>2</v>
      </c>
      <c r="T18" s="183"/>
      <c r="U18" s="61"/>
      <c r="V18" s="60"/>
    </row>
    <row r="19" spans="1:22" s="62" customFormat="1" ht="16.5" customHeight="1">
      <c r="A19" s="67">
        <v>17</v>
      </c>
      <c r="B19" s="67">
        <v>1</v>
      </c>
      <c r="C19" s="91" t="s">
        <v>115</v>
      </c>
      <c r="D19" s="60">
        <v>13</v>
      </c>
      <c r="E19" s="62" t="s">
        <v>58</v>
      </c>
      <c r="F19" s="62" t="s">
        <v>59</v>
      </c>
      <c r="G19" s="62" t="s">
        <v>5</v>
      </c>
      <c r="H19" s="60">
        <v>1</v>
      </c>
      <c r="I19" s="60">
        <v>28</v>
      </c>
      <c r="J19" s="60" t="s">
        <v>86</v>
      </c>
      <c r="K19" s="60">
        <v>51</v>
      </c>
      <c r="L19" s="60">
        <v>52</v>
      </c>
      <c r="M19" s="60">
        <f t="shared" si="1"/>
        <v>103</v>
      </c>
      <c r="N19" s="60">
        <f t="shared" si="3"/>
        <v>75</v>
      </c>
      <c r="O19" s="60"/>
      <c r="P19" s="60"/>
      <c r="Q19" s="60"/>
      <c r="R19" s="60"/>
      <c r="S19" s="60">
        <f t="shared" si="2"/>
        <v>2</v>
      </c>
      <c r="T19" s="183"/>
      <c r="U19" s="61"/>
      <c r="V19" s="60"/>
    </row>
    <row r="20" spans="1:22" s="62" customFormat="1">
      <c r="A20" s="67">
        <v>18</v>
      </c>
      <c r="B20" s="67">
        <v>1</v>
      </c>
      <c r="C20" s="91" t="s">
        <v>115</v>
      </c>
      <c r="D20" s="90">
        <v>11</v>
      </c>
      <c r="E20" s="36" t="s">
        <v>42</v>
      </c>
      <c r="F20" s="36" t="s">
        <v>190</v>
      </c>
      <c r="G20" s="36" t="s">
        <v>5</v>
      </c>
      <c r="H20" s="11">
        <v>1</v>
      </c>
      <c r="I20" s="38">
        <v>11</v>
      </c>
      <c r="J20" s="38" t="s">
        <v>86</v>
      </c>
      <c r="K20" s="60">
        <v>45</v>
      </c>
      <c r="L20" s="60">
        <v>42</v>
      </c>
      <c r="M20" s="60">
        <f t="shared" si="1"/>
        <v>87</v>
      </c>
      <c r="N20" s="60">
        <f t="shared" si="3"/>
        <v>76</v>
      </c>
      <c r="O20" s="60"/>
      <c r="P20" s="60">
        <v>6</v>
      </c>
      <c r="Q20" s="60"/>
      <c r="R20" s="60"/>
      <c r="S20" s="60">
        <f t="shared" si="2"/>
        <v>2</v>
      </c>
      <c r="T20" s="183"/>
      <c r="U20" s="61"/>
      <c r="V20" s="60"/>
    </row>
    <row r="21" spans="1:22" s="62" customFormat="1" ht="15" customHeight="1">
      <c r="A21" s="67">
        <v>19</v>
      </c>
      <c r="B21" s="67">
        <v>1</v>
      </c>
      <c r="C21" s="91" t="s">
        <v>115</v>
      </c>
      <c r="D21" s="90">
        <v>1</v>
      </c>
      <c r="E21" s="62" t="s">
        <v>11</v>
      </c>
      <c r="F21" s="62" t="s">
        <v>12</v>
      </c>
      <c r="G21" s="62" t="s">
        <v>13</v>
      </c>
      <c r="H21" s="64">
        <v>1</v>
      </c>
      <c r="I21" s="60">
        <v>18</v>
      </c>
      <c r="J21" s="11" t="s">
        <v>265</v>
      </c>
      <c r="K21" s="60">
        <v>45</v>
      </c>
      <c r="L21" s="60">
        <v>49</v>
      </c>
      <c r="M21" s="60">
        <f t="shared" si="1"/>
        <v>94</v>
      </c>
      <c r="N21" s="60">
        <f t="shared" si="3"/>
        <v>76</v>
      </c>
      <c r="O21" s="60"/>
      <c r="P21" s="60"/>
      <c r="Q21" s="60"/>
      <c r="R21" s="60"/>
      <c r="S21" s="60">
        <f t="shared" si="2"/>
        <v>2</v>
      </c>
      <c r="T21" s="183"/>
      <c r="U21" s="61"/>
      <c r="V21" s="60"/>
    </row>
    <row r="22" spans="1:22" s="62" customFormat="1" ht="15" customHeight="1">
      <c r="A22" s="67">
        <v>20</v>
      </c>
      <c r="B22" s="67">
        <v>1</v>
      </c>
      <c r="C22" s="91" t="s">
        <v>115</v>
      </c>
      <c r="D22" s="88">
        <v>13</v>
      </c>
      <c r="E22" s="36" t="s">
        <v>83</v>
      </c>
      <c r="F22" s="36" t="s">
        <v>70</v>
      </c>
      <c r="G22" s="37" t="s">
        <v>84</v>
      </c>
      <c r="H22" s="11">
        <v>1</v>
      </c>
      <c r="I22" s="38">
        <v>20</v>
      </c>
      <c r="J22" s="38" t="s">
        <v>86</v>
      </c>
      <c r="K22" s="60">
        <v>51</v>
      </c>
      <c r="L22" s="60">
        <v>46</v>
      </c>
      <c r="M22" s="60">
        <f t="shared" si="1"/>
        <v>97</v>
      </c>
      <c r="N22" s="60">
        <f t="shared" si="3"/>
        <v>77</v>
      </c>
      <c r="O22" s="60"/>
      <c r="P22" s="60"/>
      <c r="Q22" s="60"/>
      <c r="R22" s="60"/>
      <c r="S22" s="60">
        <f t="shared" si="2"/>
        <v>2</v>
      </c>
      <c r="T22" s="183"/>
      <c r="U22" s="180" t="s">
        <v>320</v>
      </c>
      <c r="V22" s="60"/>
    </row>
    <row r="23" spans="1:22" s="62" customFormat="1" ht="14.25" customHeight="1">
      <c r="A23" s="67">
        <v>21</v>
      </c>
      <c r="B23" s="67">
        <v>1</v>
      </c>
      <c r="C23" s="91" t="s">
        <v>115</v>
      </c>
      <c r="D23" s="88">
        <v>10</v>
      </c>
      <c r="E23" s="36" t="s">
        <v>92</v>
      </c>
      <c r="F23" s="36" t="s">
        <v>63</v>
      </c>
      <c r="G23" s="36" t="s">
        <v>168</v>
      </c>
      <c r="H23" s="11">
        <v>2</v>
      </c>
      <c r="I23" s="38">
        <v>12</v>
      </c>
      <c r="J23" s="38" t="s">
        <v>86</v>
      </c>
      <c r="K23" s="60">
        <v>45</v>
      </c>
      <c r="L23" s="60">
        <v>45</v>
      </c>
      <c r="M23" s="60">
        <f t="shared" si="1"/>
        <v>90</v>
      </c>
      <c r="N23" s="60">
        <f t="shared" si="3"/>
        <v>78</v>
      </c>
      <c r="O23" s="60">
        <v>8</v>
      </c>
      <c r="P23" s="60"/>
      <c r="Q23" s="60"/>
      <c r="R23" s="60"/>
      <c r="S23" s="60">
        <f t="shared" si="2"/>
        <v>3</v>
      </c>
      <c r="T23" s="183"/>
      <c r="V23" s="60"/>
    </row>
    <row r="24" spans="1:22" s="62" customFormat="1" ht="14.25" customHeight="1">
      <c r="A24" s="67">
        <v>22</v>
      </c>
      <c r="B24" s="67">
        <v>1</v>
      </c>
      <c r="C24" s="91" t="s">
        <v>115</v>
      </c>
      <c r="D24" s="90">
        <v>6</v>
      </c>
      <c r="E24" s="62" t="s">
        <v>73</v>
      </c>
      <c r="F24" s="62" t="s">
        <v>142</v>
      </c>
      <c r="G24" s="62" t="s">
        <v>74</v>
      </c>
      <c r="H24" s="60">
        <v>1</v>
      </c>
      <c r="I24" s="60">
        <v>15</v>
      </c>
      <c r="J24" s="60" t="s">
        <v>86</v>
      </c>
      <c r="K24" s="60">
        <v>45</v>
      </c>
      <c r="L24" s="60">
        <v>48</v>
      </c>
      <c r="M24" s="60">
        <f t="shared" si="1"/>
        <v>93</v>
      </c>
      <c r="N24" s="60">
        <f t="shared" si="3"/>
        <v>78</v>
      </c>
      <c r="O24" s="60"/>
      <c r="P24" s="60"/>
      <c r="Q24" s="60"/>
      <c r="R24" s="60"/>
      <c r="S24" s="60">
        <f t="shared" si="2"/>
        <v>2</v>
      </c>
      <c r="T24" s="183"/>
      <c r="U24" s="61"/>
      <c r="V24" s="60"/>
    </row>
    <row r="25" spans="1:22" s="62" customFormat="1" ht="15" customHeight="1">
      <c r="A25" s="67">
        <v>23</v>
      </c>
      <c r="B25" s="67">
        <v>1</v>
      </c>
      <c r="C25" s="91" t="s">
        <v>115</v>
      </c>
      <c r="D25" s="60">
        <v>14</v>
      </c>
      <c r="E25" s="36" t="s">
        <v>125</v>
      </c>
      <c r="F25" s="36" t="s">
        <v>126</v>
      </c>
      <c r="G25" s="37" t="s">
        <v>127</v>
      </c>
      <c r="H25" s="11">
        <v>1</v>
      </c>
      <c r="I25" s="38">
        <v>15</v>
      </c>
      <c r="J25" s="38" t="s">
        <v>86</v>
      </c>
      <c r="K25" s="60">
        <v>45</v>
      </c>
      <c r="L25" s="60">
        <v>49</v>
      </c>
      <c r="M25" s="60">
        <f t="shared" si="1"/>
        <v>94</v>
      </c>
      <c r="N25" s="60">
        <f t="shared" si="3"/>
        <v>79</v>
      </c>
      <c r="O25" s="60"/>
      <c r="P25" s="60"/>
      <c r="Q25" s="60"/>
      <c r="R25" s="60"/>
      <c r="S25" s="60">
        <f t="shared" si="2"/>
        <v>2</v>
      </c>
      <c r="T25" s="183"/>
      <c r="U25" s="187" t="s">
        <v>291</v>
      </c>
      <c r="V25" s="60"/>
    </row>
    <row r="26" spans="1:22" s="62" customFormat="1" ht="15" customHeight="1">
      <c r="A26" s="67">
        <v>24</v>
      </c>
      <c r="B26" s="67">
        <v>1</v>
      </c>
      <c r="C26" s="91" t="s">
        <v>115</v>
      </c>
      <c r="D26" s="90">
        <v>4</v>
      </c>
      <c r="E26" s="62" t="s">
        <v>6</v>
      </c>
      <c r="F26" s="62" t="s">
        <v>7</v>
      </c>
      <c r="G26" s="62" t="s">
        <v>183</v>
      </c>
      <c r="H26" s="60">
        <v>1</v>
      </c>
      <c r="I26" s="60">
        <v>28</v>
      </c>
      <c r="J26" s="60" t="s">
        <v>86</v>
      </c>
      <c r="K26" s="60">
        <v>47</v>
      </c>
      <c r="L26" s="60">
        <v>60</v>
      </c>
      <c r="M26" s="60">
        <f t="shared" si="1"/>
        <v>107</v>
      </c>
      <c r="N26" s="60">
        <f t="shared" si="3"/>
        <v>79</v>
      </c>
      <c r="O26" s="60"/>
      <c r="P26" s="60"/>
      <c r="Q26" s="60"/>
      <c r="R26" s="60"/>
      <c r="S26" s="60">
        <f t="shared" si="2"/>
        <v>2</v>
      </c>
      <c r="T26" s="183"/>
      <c r="U26" s="61"/>
      <c r="V26" s="60"/>
    </row>
    <row r="27" spans="1:22" s="62" customFormat="1" ht="15" customHeight="1">
      <c r="A27" s="67">
        <v>25</v>
      </c>
      <c r="B27" s="67">
        <v>1</v>
      </c>
      <c r="C27" s="91" t="s">
        <v>115</v>
      </c>
      <c r="D27" s="97">
        <v>10</v>
      </c>
      <c r="E27" s="36" t="s">
        <v>60</v>
      </c>
      <c r="F27" s="36" t="s">
        <v>61</v>
      </c>
      <c r="G27" s="37" t="s">
        <v>90</v>
      </c>
      <c r="H27" s="11">
        <v>1</v>
      </c>
      <c r="I27" s="38">
        <v>20</v>
      </c>
      <c r="J27" s="38" t="s">
        <v>86</v>
      </c>
      <c r="K27" s="60">
        <v>51</v>
      </c>
      <c r="L27" s="60">
        <v>50</v>
      </c>
      <c r="M27" s="60">
        <f t="shared" si="1"/>
        <v>101</v>
      </c>
      <c r="N27" s="60">
        <f t="shared" si="3"/>
        <v>81</v>
      </c>
      <c r="O27" s="182"/>
      <c r="P27" s="60"/>
      <c r="Q27" s="60"/>
      <c r="R27" s="60"/>
      <c r="S27" s="60">
        <f t="shared" si="2"/>
        <v>2</v>
      </c>
      <c r="T27" s="183"/>
      <c r="U27" s="61" t="s">
        <v>282</v>
      </c>
      <c r="V27" s="60"/>
    </row>
    <row r="28" spans="1:22" s="62" customFormat="1">
      <c r="A28" s="67">
        <v>26</v>
      </c>
      <c r="B28" s="67">
        <v>1</v>
      </c>
      <c r="C28" s="91" t="s">
        <v>115</v>
      </c>
      <c r="D28" s="88">
        <v>1</v>
      </c>
      <c r="E28" s="164" t="s">
        <v>93</v>
      </c>
      <c r="F28" s="164" t="s">
        <v>158</v>
      </c>
      <c r="G28" s="34" t="s">
        <v>94</v>
      </c>
      <c r="H28" s="11">
        <f>B37</f>
        <v>1</v>
      </c>
      <c r="I28" s="35">
        <v>31</v>
      </c>
      <c r="J28" s="11" t="s">
        <v>86</v>
      </c>
      <c r="K28" s="60">
        <v>54</v>
      </c>
      <c r="L28" s="60">
        <v>58</v>
      </c>
      <c r="M28" s="60">
        <f t="shared" si="1"/>
        <v>112</v>
      </c>
      <c r="N28" s="60">
        <f t="shared" si="3"/>
        <v>81</v>
      </c>
      <c r="O28" s="60"/>
      <c r="P28" s="60"/>
      <c r="Q28" s="60"/>
      <c r="R28" s="60"/>
      <c r="S28" s="60">
        <f t="shared" si="2"/>
        <v>2</v>
      </c>
      <c r="T28" s="183"/>
      <c r="U28" s="61"/>
      <c r="V28" s="60"/>
    </row>
    <row r="29" spans="1:22" s="62" customFormat="1">
      <c r="A29" s="67">
        <v>27</v>
      </c>
      <c r="B29" s="67">
        <v>1</v>
      </c>
      <c r="C29" s="91" t="s">
        <v>115</v>
      </c>
      <c r="D29" s="88">
        <v>5</v>
      </c>
      <c r="E29" s="62" t="s">
        <v>42</v>
      </c>
      <c r="F29" s="62" t="s">
        <v>77</v>
      </c>
      <c r="G29" s="62" t="s">
        <v>3</v>
      </c>
      <c r="H29" s="60">
        <v>10</v>
      </c>
      <c r="I29" s="60">
        <v>32</v>
      </c>
      <c r="J29" s="60" t="s">
        <v>85</v>
      </c>
      <c r="K29" s="60">
        <v>58</v>
      </c>
      <c r="L29" s="60">
        <v>55</v>
      </c>
      <c r="M29" s="60">
        <f t="shared" si="1"/>
        <v>113</v>
      </c>
      <c r="N29" s="60">
        <f t="shared" si="3"/>
        <v>81</v>
      </c>
      <c r="O29" s="60"/>
      <c r="P29" s="60"/>
      <c r="Q29" s="60"/>
      <c r="R29" s="60"/>
      <c r="S29" s="60">
        <f t="shared" si="2"/>
        <v>11</v>
      </c>
      <c r="T29" s="183"/>
      <c r="V29" s="60"/>
    </row>
    <row r="30" spans="1:22" s="62" customFormat="1" ht="15" customHeight="1">
      <c r="A30" s="67">
        <v>28</v>
      </c>
      <c r="B30" s="67">
        <v>1</v>
      </c>
      <c r="C30" s="91" t="s">
        <v>115</v>
      </c>
      <c r="D30" s="90">
        <v>9</v>
      </c>
      <c r="E30" s="36" t="s">
        <v>80</v>
      </c>
      <c r="F30" s="36" t="s">
        <v>81</v>
      </c>
      <c r="G30" s="36" t="s">
        <v>74</v>
      </c>
      <c r="H30" s="11">
        <v>15</v>
      </c>
      <c r="I30" s="38">
        <v>23</v>
      </c>
      <c r="J30" s="38" t="s">
        <v>86</v>
      </c>
      <c r="K30" s="60">
        <v>50</v>
      </c>
      <c r="L30" s="60">
        <v>55</v>
      </c>
      <c r="M30" s="60">
        <f t="shared" si="1"/>
        <v>105</v>
      </c>
      <c r="N30" s="60">
        <f t="shared" si="3"/>
        <v>82</v>
      </c>
      <c r="O30" s="60"/>
      <c r="P30" s="60"/>
      <c r="Q30" s="60"/>
      <c r="R30" s="60"/>
      <c r="S30" s="60">
        <f t="shared" si="2"/>
        <v>16</v>
      </c>
      <c r="T30" s="183"/>
      <c r="U30" s="180" t="s">
        <v>290</v>
      </c>
      <c r="V30" s="60"/>
    </row>
    <row r="31" spans="1:22" s="62" customFormat="1" ht="15" customHeight="1">
      <c r="A31" s="67">
        <v>29</v>
      </c>
      <c r="B31" s="67">
        <v>1</v>
      </c>
      <c r="C31" s="91" t="s">
        <v>115</v>
      </c>
      <c r="D31" s="90">
        <v>4</v>
      </c>
      <c r="E31" s="62" t="s">
        <v>154</v>
      </c>
      <c r="F31" s="62" t="s">
        <v>155</v>
      </c>
      <c r="G31" s="62" t="s">
        <v>208</v>
      </c>
      <c r="H31" s="60"/>
      <c r="I31" s="60">
        <v>16</v>
      </c>
      <c r="J31" s="60" t="s">
        <v>86</v>
      </c>
      <c r="K31" s="60">
        <v>52</v>
      </c>
      <c r="L31" s="60">
        <v>47</v>
      </c>
      <c r="M31" s="60">
        <f t="shared" si="1"/>
        <v>99</v>
      </c>
      <c r="N31" s="60">
        <f t="shared" si="3"/>
        <v>83</v>
      </c>
      <c r="O31" s="60">
        <v>17</v>
      </c>
      <c r="P31" s="60">
        <v>14</v>
      </c>
      <c r="Q31" s="60"/>
      <c r="R31" s="60"/>
      <c r="S31" s="60">
        <f t="shared" si="2"/>
        <v>1</v>
      </c>
      <c r="T31" s="183"/>
      <c r="V31" s="60"/>
    </row>
    <row r="32" spans="1:22" s="62" customFormat="1" ht="14.25" customHeight="1">
      <c r="A32" s="67">
        <v>30</v>
      </c>
      <c r="B32" s="67">
        <v>1</v>
      </c>
      <c r="C32" s="91" t="s">
        <v>115</v>
      </c>
      <c r="D32" s="60">
        <v>14</v>
      </c>
      <c r="E32" s="169" t="s">
        <v>109</v>
      </c>
      <c r="F32" s="169" t="s">
        <v>106</v>
      </c>
      <c r="G32" s="36" t="s">
        <v>107</v>
      </c>
      <c r="H32" s="11">
        <v>1</v>
      </c>
      <c r="I32" s="38">
        <v>21</v>
      </c>
      <c r="J32" s="38" t="s">
        <v>86</v>
      </c>
      <c r="K32" s="60">
        <v>50</v>
      </c>
      <c r="L32" s="60">
        <v>54</v>
      </c>
      <c r="M32" s="60">
        <f t="shared" si="1"/>
        <v>104</v>
      </c>
      <c r="N32" s="60">
        <f t="shared" si="3"/>
        <v>83</v>
      </c>
      <c r="O32" s="60"/>
      <c r="P32" s="60"/>
      <c r="Q32" s="60"/>
      <c r="R32" s="60"/>
      <c r="S32" s="60">
        <f t="shared" si="2"/>
        <v>2</v>
      </c>
      <c r="T32" s="183"/>
      <c r="U32" s="61" t="s">
        <v>283</v>
      </c>
      <c r="V32" s="60"/>
    </row>
    <row r="33" spans="1:22" s="62" customFormat="1" ht="16.5" customHeight="1">
      <c r="A33" s="67">
        <v>31</v>
      </c>
      <c r="B33" s="67">
        <v>1</v>
      </c>
      <c r="C33" s="91" t="s">
        <v>115</v>
      </c>
      <c r="D33" s="60">
        <v>6</v>
      </c>
      <c r="E33" s="62" t="s">
        <v>9</v>
      </c>
      <c r="F33" s="62" t="s">
        <v>82</v>
      </c>
      <c r="G33" s="62" t="s">
        <v>49</v>
      </c>
      <c r="H33" s="60">
        <v>1</v>
      </c>
      <c r="I33" s="60">
        <v>24</v>
      </c>
      <c r="J33" s="60" t="s">
        <v>86</v>
      </c>
      <c r="K33" s="60">
        <v>53</v>
      </c>
      <c r="L33" s="60">
        <v>54</v>
      </c>
      <c r="M33" s="60">
        <f t="shared" si="1"/>
        <v>107</v>
      </c>
      <c r="N33" s="60">
        <f t="shared" si="3"/>
        <v>83</v>
      </c>
      <c r="O33" s="60"/>
      <c r="P33" s="60"/>
      <c r="Q33" s="60"/>
      <c r="R33" s="60"/>
      <c r="S33" s="60">
        <f t="shared" si="2"/>
        <v>2</v>
      </c>
      <c r="T33" s="183"/>
      <c r="V33" s="60"/>
    </row>
    <row r="34" spans="1:22" s="62" customFormat="1" ht="15" customHeight="1">
      <c r="A34" s="67">
        <v>32</v>
      </c>
      <c r="B34" s="67">
        <v>1</v>
      </c>
      <c r="C34" s="91" t="s">
        <v>115</v>
      </c>
      <c r="D34" s="90">
        <v>12</v>
      </c>
      <c r="E34" s="33" t="s">
        <v>132</v>
      </c>
      <c r="F34" s="33" t="s">
        <v>133</v>
      </c>
      <c r="G34" s="33" t="s">
        <v>207</v>
      </c>
      <c r="H34" s="11">
        <v>1</v>
      </c>
      <c r="I34" s="163">
        <v>29</v>
      </c>
      <c r="J34" s="38" t="s">
        <v>86</v>
      </c>
      <c r="K34" s="60">
        <v>57</v>
      </c>
      <c r="L34" s="60">
        <v>55</v>
      </c>
      <c r="M34" s="60">
        <f t="shared" si="1"/>
        <v>112</v>
      </c>
      <c r="N34" s="60">
        <f t="shared" si="3"/>
        <v>83</v>
      </c>
      <c r="O34" s="60"/>
      <c r="P34" s="60"/>
      <c r="Q34" s="60"/>
      <c r="R34" s="60"/>
      <c r="S34" s="60">
        <f t="shared" si="2"/>
        <v>2</v>
      </c>
      <c r="T34" s="183"/>
      <c r="V34" s="60"/>
    </row>
    <row r="35" spans="1:22" s="62" customFormat="1" ht="14.25" customHeight="1">
      <c r="A35" s="67">
        <v>33</v>
      </c>
      <c r="B35" s="67">
        <v>1</v>
      </c>
      <c r="C35" s="91" t="s">
        <v>245</v>
      </c>
      <c r="D35" s="88">
        <v>10</v>
      </c>
      <c r="E35" s="33" t="s">
        <v>14</v>
      </c>
      <c r="F35" s="33" t="s">
        <v>15</v>
      </c>
      <c r="G35" s="33" t="s">
        <v>3</v>
      </c>
      <c r="H35" s="11">
        <v>6</v>
      </c>
      <c r="I35" s="35" t="s">
        <v>210</v>
      </c>
      <c r="J35" s="38" t="s">
        <v>85</v>
      </c>
      <c r="K35" s="60">
        <v>60</v>
      </c>
      <c r="L35" s="60">
        <v>54</v>
      </c>
      <c r="M35" s="60">
        <f t="shared" si="1"/>
        <v>114</v>
      </c>
      <c r="N35" s="60">
        <f t="shared" si="3"/>
        <v>83</v>
      </c>
      <c r="O35" s="60"/>
      <c r="P35" s="60"/>
      <c r="Q35" s="60"/>
      <c r="R35" s="60"/>
      <c r="S35" s="60">
        <f t="shared" si="2"/>
        <v>7</v>
      </c>
      <c r="T35" s="183"/>
      <c r="U35" s="61"/>
      <c r="V35" s="60"/>
    </row>
    <row r="36" spans="1:22" s="62" customFormat="1" ht="15" customHeight="1">
      <c r="A36" s="67">
        <v>34</v>
      </c>
      <c r="B36" s="67">
        <v>1</v>
      </c>
      <c r="C36" s="91" t="s">
        <v>245</v>
      </c>
      <c r="D36" s="60">
        <v>8</v>
      </c>
      <c r="E36" s="164" t="s">
        <v>75</v>
      </c>
      <c r="F36" s="164" t="s">
        <v>76</v>
      </c>
      <c r="G36" s="33" t="s">
        <v>100</v>
      </c>
      <c r="H36" s="11">
        <v>1</v>
      </c>
      <c r="I36" s="163">
        <v>20</v>
      </c>
      <c r="J36" s="163" t="s">
        <v>86</v>
      </c>
      <c r="K36" s="60">
        <v>51</v>
      </c>
      <c r="L36" s="60">
        <v>53</v>
      </c>
      <c r="M36" s="60">
        <f t="shared" si="1"/>
        <v>104</v>
      </c>
      <c r="N36" s="60">
        <f t="shared" si="3"/>
        <v>84</v>
      </c>
      <c r="O36" s="60"/>
      <c r="P36" s="60"/>
      <c r="Q36" s="60"/>
      <c r="R36" s="60"/>
      <c r="S36" s="60">
        <f t="shared" si="2"/>
        <v>2</v>
      </c>
      <c r="T36" s="183"/>
      <c r="U36" s="61"/>
    </row>
    <row r="37" spans="1:22" s="62" customFormat="1" ht="15" customHeight="1">
      <c r="A37" s="67">
        <v>35</v>
      </c>
      <c r="B37" s="67">
        <v>1</v>
      </c>
      <c r="C37" s="91" t="s">
        <v>245</v>
      </c>
      <c r="D37" s="88">
        <v>12</v>
      </c>
      <c r="E37" s="104" t="s">
        <v>120</v>
      </c>
      <c r="F37" s="104" t="s">
        <v>48</v>
      </c>
      <c r="G37" s="104" t="s">
        <v>74</v>
      </c>
      <c r="H37" s="11">
        <v>1</v>
      </c>
      <c r="I37" s="11">
        <v>36</v>
      </c>
      <c r="J37" s="11" t="s">
        <v>86</v>
      </c>
      <c r="K37" s="60">
        <v>59</v>
      </c>
      <c r="L37" s="60">
        <v>61</v>
      </c>
      <c r="M37" s="60">
        <f t="shared" si="1"/>
        <v>120</v>
      </c>
      <c r="N37" s="60">
        <f t="shared" si="3"/>
        <v>84</v>
      </c>
      <c r="O37" s="60"/>
      <c r="P37" s="60"/>
      <c r="Q37" s="60"/>
      <c r="R37" s="60"/>
      <c r="S37" s="60">
        <f t="shared" si="2"/>
        <v>2</v>
      </c>
      <c r="T37" s="183"/>
      <c r="U37" s="61"/>
      <c r="V37" s="60"/>
    </row>
    <row r="38" spans="1:22" s="62" customFormat="1" ht="15" customHeight="1">
      <c r="A38" s="67">
        <v>36</v>
      </c>
      <c r="B38" s="67">
        <v>1</v>
      </c>
      <c r="C38" s="91" t="s">
        <v>262</v>
      </c>
      <c r="D38" s="90">
        <v>8</v>
      </c>
      <c r="E38" s="169" t="s">
        <v>45</v>
      </c>
      <c r="F38" s="169" t="s">
        <v>46</v>
      </c>
      <c r="G38" s="169" t="s">
        <v>256</v>
      </c>
      <c r="H38" s="11">
        <v>1</v>
      </c>
      <c r="I38" s="162">
        <v>28</v>
      </c>
      <c r="J38" s="38" t="s">
        <v>85</v>
      </c>
      <c r="K38" s="60">
        <v>57</v>
      </c>
      <c r="L38" s="60">
        <v>60</v>
      </c>
      <c r="M38" s="60">
        <f t="shared" si="1"/>
        <v>117</v>
      </c>
      <c r="N38" s="60">
        <f t="shared" si="3"/>
        <v>89</v>
      </c>
      <c r="O38" s="60"/>
      <c r="P38" s="60"/>
      <c r="Q38" s="60"/>
      <c r="R38" s="60"/>
      <c r="S38" s="60">
        <f t="shared" si="2"/>
        <v>2</v>
      </c>
      <c r="T38" s="183">
        <f>I38+1</f>
        <v>29</v>
      </c>
      <c r="U38" s="188">
        <v>20</v>
      </c>
      <c r="V38" s="60" t="s">
        <v>221</v>
      </c>
    </row>
    <row r="39" spans="1:22" s="62" customFormat="1">
      <c r="A39" s="67">
        <v>37</v>
      </c>
      <c r="B39" s="67">
        <v>1</v>
      </c>
      <c r="C39" s="91" t="s">
        <v>262</v>
      </c>
      <c r="D39" s="88">
        <v>12</v>
      </c>
      <c r="E39" s="33" t="s">
        <v>140</v>
      </c>
      <c r="F39" s="33" t="s">
        <v>141</v>
      </c>
      <c r="G39" s="34" t="s">
        <v>3</v>
      </c>
      <c r="H39" s="11">
        <v>1</v>
      </c>
      <c r="I39" s="35">
        <v>17</v>
      </c>
      <c r="J39" s="38" t="s">
        <v>124</v>
      </c>
      <c r="K39" s="60">
        <v>55</v>
      </c>
      <c r="L39" s="60">
        <v>53</v>
      </c>
      <c r="M39" s="60">
        <f t="shared" si="1"/>
        <v>108</v>
      </c>
      <c r="N39" s="60">
        <f t="shared" si="3"/>
        <v>91</v>
      </c>
      <c r="O39" s="60"/>
      <c r="P39" s="60"/>
      <c r="Q39" s="60"/>
      <c r="R39" s="60"/>
      <c r="S39" s="60">
        <f t="shared" si="2"/>
        <v>2</v>
      </c>
      <c r="T39" s="183">
        <f>I39+2</f>
        <v>19</v>
      </c>
      <c r="U39" s="61"/>
      <c r="V39" s="60"/>
    </row>
    <row r="40" spans="1:22" s="62" customFormat="1" ht="15" customHeight="1">
      <c r="A40" s="191" t="s">
        <v>304</v>
      </c>
      <c r="B40" s="191">
        <v>1</v>
      </c>
      <c r="C40" s="192" t="s">
        <v>262</v>
      </c>
      <c r="D40" s="193">
        <v>7</v>
      </c>
      <c r="E40" s="194" t="s">
        <v>300</v>
      </c>
      <c r="F40" s="194" t="s">
        <v>301</v>
      </c>
      <c r="G40" s="195" t="s">
        <v>302</v>
      </c>
      <c r="H40" s="196">
        <v>1</v>
      </c>
      <c r="I40" s="197">
        <v>36</v>
      </c>
      <c r="J40" s="197" t="s">
        <v>303</v>
      </c>
      <c r="K40" s="193"/>
      <c r="L40" s="193"/>
      <c r="M40" s="193" t="s">
        <v>296</v>
      </c>
      <c r="N40" s="193"/>
      <c r="O40" s="193"/>
      <c r="P40" s="193"/>
      <c r="Q40" s="193"/>
      <c r="R40" s="193"/>
      <c r="S40" s="193">
        <v>1</v>
      </c>
      <c r="T40" s="198"/>
      <c r="U40" s="198"/>
    </row>
    <row r="41" spans="1:22" s="62" customFormat="1">
      <c r="A41" s="67"/>
      <c r="B41" s="67"/>
      <c r="C41" s="91"/>
      <c r="D41" s="60"/>
      <c r="E41" s="169"/>
      <c r="F41" s="169"/>
      <c r="G41" s="36"/>
      <c r="H41" s="11"/>
      <c r="I41" s="38"/>
      <c r="J41" s="38"/>
      <c r="K41" s="60"/>
      <c r="L41" s="60"/>
      <c r="M41" s="60"/>
      <c r="N41" s="60"/>
      <c r="O41" s="60"/>
      <c r="P41" s="60"/>
      <c r="Q41" s="60"/>
      <c r="R41" s="60"/>
      <c r="S41" s="60"/>
      <c r="T41" s="183"/>
      <c r="U41" s="61"/>
      <c r="V41" s="60"/>
    </row>
    <row r="42" spans="1:22" s="62" customFormat="1">
      <c r="A42" s="67"/>
      <c r="B42" s="67"/>
      <c r="C42" s="91"/>
      <c r="D42" s="60"/>
      <c r="E42" s="169"/>
      <c r="F42" s="169"/>
      <c r="G42" s="36"/>
      <c r="H42" s="11"/>
      <c r="I42" s="38"/>
      <c r="J42" s="38"/>
      <c r="K42" s="60"/>
      <c r="L42" s="60"/>
      <c r="M42" s="60"/>
      <c r="N42" s="60"/>
      <c r="O42" s="60"/>
      <c r="P42" s="60"/>
      <c r="Q42" s="60"/>
      <c r="R42" s="184" t="s">
        <v>285</v>
      </c>
      <c r="S42" s="60"/>
      <c r="T42" s="94"/>
      <c r="U42" s="61"/>
      <c r="V42" s="60"/>
    </row>
    <row r="43" spans="1:22" s="62" customFormat="1">
      <c r="A43" s="67">
        <v>1</v>
      </c>
      <c r="B43" s="67"/>
      <c r="C43" s="91" t="s">
        <v>161</v>
      </c>
      <c r="D43" s="88">
        <v>1</v>
      </c>
      <c r="E43" s="36" t="s">
        <v>173</v>
      </c>
      <c r="F43" s="36" t="s">
        <v>174</v>
      </c>
      <c r="G43" s="36" t="s">
        <v>43</v>
      </c>
      <c r="H43" s="11"/>
      <c r="I43" s="38"/>
      <c r="J43" s="163" t="s">
        <v>86</v>
      </c>
      <c r="K43" s="60">
        <v>50</v>
      </c>
      <c r="L43" s="60">
        <v>50</v>
      </c>
      <c r="M43" s="60">
        <f t="shared" ref="M43:M58" si="4">SUM(K43:L43)</f>
        <v>100</v>
      </c>
      <c r="O43" s="61"/>
      <c r="P43" s="60"/>
      <c r="Q43" s="60"/>
      <c r="R43" s="60">
        <v>106</v>
      </c>
      <c r="S43" s="184">
        <v>2</v>
      </c>
      <c r="T43" s="100">
        <f>((M43+R43)/2-72)*0.65</f>
        <v>20.150000000000002</v>
      </c>
      <c r="V43" s="60"/>
    </row>
    <row r="44" spans="1:22" s="62" customFormat="1">
      <c r="A44" s="67">
        <v>2</v>
      </c>
      <c r="B44" s="67"/>
      <c r="C44" s="91" t="s">
        <v>161</v>
      </c>
      <c r="D44" s="90">
        <v>2</v>
      </c>
      <c r="E44" s="36" t="s">
        <v>184</v>
      </c>
      <c r="F44" s="36" t="s">
        <v>185</v>
      </c>
      <c r="G44" s="37" t="s">
        <v>3</v>
      </c>
      <c r="H44" s="11"/>
      <c r="I44" s="179"/>
      <c r="J44" s="38" t="s">
        <v>86</v>
      </c>
      <c r="K44" s="60">
        <v>56</v>
      </c>
      <c r="L44" s="60">
        <v>53</v>
      </c>
      <c r="M44" s="60">
        <f t="shared" si="4"/>
        <v>109</v>
      </c>
      <c r="O44" s="61"/>
      <c r="P44" s="60"/>
      <c r="Q44" s="60"/>
      <c r="R44" s="60">
        <v>117</v>
      </c>
      <c r="S44" s="60">
        <v>2</v>
      </c>
      <c r="T44" s="100">
        <f>((M44+R44)/2-72)*0.65</f>
        <v>26.650000000000002</v>
      </c>
      <c r="U44" s="61"/>
      <c r="V44" s="60"/>
    </row>
    <row r="45" spans="1:22" s="62" customFormat="1">
      <c r="A45" s="67">
        <v>3</v>
      </c>
      <c r="C45" s="91" t="s">
        <v>161</v>
      </c>
      <c r="D45" s="60">
        <v>3</v>
      </c>
      <c r="E45" s="104" t="s">
        <v>177</v>
      </c>
      <c r="F45" s="104" t="s">
        <v>178</v>
      </c>
      <c r="G45" s="104" t="s">
        <v>258</v>
      </c>
      <c r="H45" s="11"/>
      <c r="I45" s="11"/>
      <c r="J45" s="11" t="s">
        <v>86</v>
      </c>
      <c r="K45" s="60">
        <v>54</v>
      </c>
      <c r="L45" s="60">
        <v>50</v>
      </c>
      <c r="M45" s="60">
        <f t="shared" si="4"/>
        <v>104</v>
      </c>
      <c r="O45" s="61"/>
      <c r="P45" s="60"/>
      <c r="Q45" s="60"/>
      <c r="R45" s="60">
        <v>106</v>
      </c>
      <c r="S45" s="60">
        <v>2</v>
      </c>
      <c r="T45" s="100">
        <f>((M45+R45)/2-72)*0.65</f>
        <v>21.45</v>
      </c>
      <c r="V45" s="60"/>
    </row>
    <row r="46" spans="1:22" s="62" customFormat="1">
      <c r="A46" s="67">
        <v>4</v>
      </c>
      <c r="B46" s="67"/>
      <c r="C46" s="91" t="s">
        <v>274</v>
      </c>
      <c r="D46" s="90">
        <v>3</v>
      </c>
      <c r="E46" s="36" t="s">
        <v>266</v>
      </c>
      <c r="F46" s="36" t="s">
        <v>267</v>
      </c>
      <c r="G46" s="37" t="s">
        <v>255</v>
      </c>
      <c r="H46" s="11"/>
      <c r="I46" s="179"/>
      <c r="J46" s="11" t="s">
        <v>86</v>
      </c>
      <c r="K46" s="60">
        <v>45</v>
      </c>
      <c r="L46" s="60">
        <v>56</v>
      </c>
      <c r="M46" s="60">
        <f t="shared" si="4"/>
        <v>101</v>
      </c>
      <c r="O46" s="61"/>
      <c r="P46" s="60"/>
      <c r="Q46" s="60"/>
      <c r="R46" s="60"/>
      <c r="S46" s="60"/>
      <c r="T46" s="100"/>
      <c r="U46" s="61"/>
      <c r="V46" s="60"/>
    </row>
    <row r="47" spans="1:22" s="62" customFormat="1">
      <c r="A47" s="67">
        <v>5</v>
      </c>
      <c r="B47" s="67"/>
      <c r="C47" s="91" t="s">
        <v>161</v>
      </c>
      <c r="D47" s="97">
        <v>4</v>
      </c>
      <c r="E47" s="33" t="s">
        <v>204</v>
      </c>
      <c r="F47" s="33" t="s">
        <v>205</v>
      </c>
      <c r="G47" s="34" t="s">
        <v>208</v>
      </c>
      <c r="H47" s="11"/>
      <c r="I47" s="163"/>
      <c r="J47" s="38" t="s">
        <v>85</v>
      </c>
      <c r="K47" s="60">
        <v>66</v>
      </c>
      <c r="L47" s="60">
        <v>66</v>
      </c>
      <c r="M47" s="60">
        <f t="shared" si="4"/>
        <v>132</v>
      </c>
      <c r="N47" s="60"/>
      <c r="O47" s="61"/>
      <c r="P47" s="60"/>
      <c r="Q47" s="60"/>
      <c r="R47" s="60">
        <v>130</v>
      </c>
      <c r="S47" s="60">
        <v>2</v>
      </c>
      <c r="T47" s="100">
        <f>((M47+R47)/2-72)*0.65</f>
        <v>38.35</v>
      </c>
      <c r="U47" s="61"/>
      <c r="V47" s="60"/>
    </row>
    <row r="48" spans="1:22" s="62" customFormat="1">
      <c r="A48" s="67">
        <v>6</v>
      </c>
      <c r="C48" s="91" t="s">
        <v>161</v>
      </c>
      <c r="D48" s="60">
        <v>5</v>
      </c>
      <c r="E48" s="104" t="s">
        <v>175</v>
      </c>
      <c r="F48" s="104" t="s">
        <v>176</v>
      </c>
      <c r="G48" s="104" t="s">
        <v>88</v>
      </c>
      <c r="H48" s="11"/>
      <c r="I48" s="11"/>
      <c r="J48" s="11" t="s">
        <v>86</v>
      </c>
      <c r="K48" s="60">
        <v>60</v>
      </c>
      <c r="L48" s="60">
        <v>60</v>
      </c>
      <c r="M48" s="60">
        <f t="shared" si="4"/>
        <v>120</v>
      </c>
      <c r="O48" s="61"/>
      <c r="P48" s="60"/>
      <c r="Q48" s="60"/>
      <c r="R48" s="60">
        <v>118</v>
      </c>
      <c r="S48" s="60">
        <v>2</v>
      </c>
      <c r="T48" s="100">
        <f>((M48+R48)/2-72)*0.65</f>
        <v>30.55</v>
      </c>
      <c r="U48" s="61"/>
      <c r="V48" s="60"/>
    </row>
    <row r="49" spans="1:22" s="62" customFormat="1">
      <c r="A49" s="67">
        <v>7</v>
      </c>
      <c r="B49" s="67"/>
      <c r="C49" s="91" t="s">
        <v>161</v>
      </c>
      <c r="D49" s="88">
        <v>6</v>
      </c>
      <c r="E49" s="36" t="s">
        <v>220</v>
      </c>
      <c r="F49" s="36" t="s">
        <v>199</v>
      </c>
      <c r="G49" s="36" t="s">
        <v>208</v>
      </c>
      <c r="H49" s="11"/>
      <c r="I49" s="11"/>
      <c r="J49" s="38" t="s">
        <v>85</v>
      </c>
      <c r="K49" s="60">
        <v>47</v>
      </c>
      <c r="L49" s="60">
        <v>45</v>
      </c>
      <c r="M49" s="60">
        <f t="shared" si="4"/>
        <v>92</v>
      </c>
      <c r="O49" s="61" t="s">
        <v>294</v>
      </c>
      <c r="P49" s="60">
        <v>12</v>
      </c>
      <c r="Q49" s="60" t="s">
        <v>297</v>
      </c>
      <c r="R49" s="60">
        <v>96</v>
      </c>
      <c r="S49" s="60">
        <v>2</v>
      </c>
      <c r="T49" s="100">
        <f>((M49+R49)/2-72)*0.65</f>
        <v>14.3</v>
      </c>
      <c r="U49" s="61"/>
      <c r="V49" s="60"/>
    </row>
    <row r="50" spans="1:22" s="62" customFormat="1">
      <c r="A50" s="67">
        <v>8</v>
      </c>
      <c r="C50" s="91" t="s">
        <v>274</v>
      </c>
      <c r="D50" s="60">
        <v>6</v>
      </c>
      <c r="E50" s="36" t="s">
        <v>220</v>
      </c>
      <c r="F50" s="62" t="s">
        <v>268</v>
      </c>
      <c r="G50" s="62" t="s">
        <v>255</v>
      </c>
      <c r="H50" s="60"/>
      <c r="I50" s="60"/>
      <c r="J50" s="11" t="s">
        <v>86</v>
      </c>
      <c r="K50" s="60">
        <v>49</v>
      </c>
      <c r="L50" s="60">
        <v>54</v>
      </c>
      <c r="M50" s="60">
        <f t="shared" si="4"/>
        <v>103</v>
      </c>
      <c r="O50" s="61"/>
      <c r="P50" s="60"/>
      <c r="Q50" s="60"/>
      <c r="R50" s="60"/>
      <c r="S50" s="60"/>
      <c r="T50" s="100"/>
      <c r="U50" s="61"/>
      <c r="V50" s="60"/>
    </row>
    <row r="51" spans="1:22" s="62" customFormat="1">
      <c r="A51" s="67">
        <v>9</v>
      </c>
      <c r="B51" s="67"/>
      <c r="C51" s="91" t="s">
        <v>161</v>
      </c>
      <c r="D51" s="90">
        <v>8</v>
      </c>
      <c r="E51" s="104" t="s">
        <v>181</v>
      </c>
      <c r="F51" s="104" t="s">
        <v>214</v>
      </c>
      <c r="G51" s="104" t="s">
        <v>259</v>
      </c>
      <c r="H51" s="11"/>
      <c r="I51" s="11"/>
      <c r="J51" s="11" t="s">
        <v>86</v>
      </c>
      <c r="K51" s="60">
        <v>55</v>
      </c>
      <c r="L51" s="60">
        <v>55</v>
      </c>
      <c r="M51" s="60">
        <f t="shared" si="4"/>
        <v>110</v>
      </c>
      <c r="O51" s="61"/>
      <c r="P51" s="60"/>
      <c r="Q51" s="60"/>
      <c r="R51" s="60">
        <v>107</v>
      </c>
      <c r="S51" s="60">
        <v>2</v>
      </c>
      <c r="T51" s="100">
        <f>((M51+R51)/2-72)*0.65</f>
        <v>23.725000000000001</v>
      </c>
      <c r="U51" s="61"/>
      <c r="V51" s="60"/>
    </row>
    <row r="52" spans="1:22" s="62" customFormat="1">
      <c r="A52" s="67">
        <v>10</v>
      </c>
      <c r="B52" s="67"/>
      <c r="C52" s="91" t="s">
        <v>156</v>
      </c>
      <c r="D52" s="90">
        <v>9</v>
      </c>
      <c r="E52" s="104" t="s">
        <v>275</v>
      </c>
      <c r="F52" s="104" t="s">
        <v>276</v>
      </c>
      <c r="G52" s="104" t="s">
        <v>255</v>
      </c>
      <c r="H52" s="11"/>
      <c r="I52" s="11"/>
      <c r="J52" s="38" t="s">
        <v>86</v>
      </c>
      <c r="K52" s="60">
        <v>52</v>
      </c>
      <c r="L52" s="60">
        <v>51</v>
      </c>
      <c r="M52" s="60">
        <f t="shared" si="4"/>
        <v>103</v>
      </c>
      <c r="O52" s="61"/>
      <c r="P52" s="60"/>
      <c r="Q52" s="60"/>
      <c r="R52" s="60"/>
      <c r="S52" s="60"/>
      <c r="T52" s="100"/>
      <c r="U52" s="61"/>
      <c r="V52" s="60"/>
    </row>
    <row r="53" spans="1:22" s="62" customFormat="1">
      <c r="A53" s="67">
        <v>11</v>
      </c>
      <c r="B53" s="67"/>
      <c r="C53" s="91" t="s">
        <v>135</v>
      </c>
      <c r="D53" s="90">
        <v>9</v>
      </c>
      <c r="E53" s="169" t="s">
        <v>206</v>
      </c>
      <c r="F53" s="169" t="s">
        <v>139</v>
      </c>
      <c r="G53" s="169" t="s">
        <v>208</v>
      </c>
      <c r="H53" s="11"/>
      <c r="I53" s="178"/>
      <c r="J53" s="38" t="s">
        <v>86</v>
      </c>
      <c r="K53" s="60">
        <v>43</v>
      </c>
      <c r="L53" s="60">
        <v>44</v>
      </c>
      <c r="M53" s="60">
        <f t="shared" si="4"/>
        <v>87</v>
      </c>
      <c r="O53" s="61"/>
      <c r="P53" s="60"/>
      <c r="Q53" s="60"/>
      <c r="R53" s="60">
        <v>96</v>
      </c>
      <c r="S53" s="60"/>
      <c r="T53" s="100">
        <f>((M53+R53)/2-72)*0.65</f>
        <v>12.675000000000001</v>
      </c>
      <c r="U53" s="180" t="s">
        <v>284</v>
      </c>
      <c r="V53" s="60"/>
    </row>
    <row r="54" spans="1:22" s="62" customFormat="1">
      <c r="A54" s="67">
        <v>12</v>
      </c>
      <c r="B54" s="67"/>
      <c r="C54" s="91" t="s">
        <v>135</v>
      </c>
      <c r="D54" s="90">
        <v>10</v>
      </c>
      <c r="E54" s="33" t="s">
        <v>202</v>
      </c>
      <c r="F54" s="33" t="s">
        <v>203</v>
      </c>
      <c r="G54" s="33" t="s">
        <v>208</v>
      </c>
      <c r="H54" s="11"/>
      <c r="I54" s="163"/>
      <c r="J54" s="38" t="s">
        <v>86</v>
      </c>
      <c r="K54" s="60">
        <v>51</v>
      </c>
      <c r="L54" s="60">
        <v>45</v>
      </c>
      <c r="M54" s="60">
        <f t="shared" si="4"/>
        <v>96</v>
      </c>
      <c r="O54" s="61"/>
      <c r="P54" s="60"/>
      <c r="Q54" s="60"/>
      <c r="R54" s="60">
        <v>96</v>
      </c>
      <c r="S54" s="60"/>
      <c r="T54" s="100">
        <f>((M54+R54)/2-72)*0.65</f>
        <v>15.600000000000001</v>
      </c>
      <c r="U54" s="61"/>
      <c r="V54" s="60"/>
    </row>
    <row r="55" spans="1:22" s="62" customFormat="1">
      <c r="A55" s="67">
        <v>13</v>
      </c>
      <c r="B55" s="67"/>
      <c r="C55" s="91" t="s">
        <v>161</v>
      </c>
      <c r="D55" s="90">
        <v>11</v>
      </c>
      <c r="E55" s="33" t="s">
        <v>269</v>
      </c>
      <c r="F55" s="33" t="s">
        <v>270</v>
      </c>
      <c r="G55" s="33" t="s">
        <v>257</v>
      </c>
      <c r="H55" s="11"/>
      <c r="I55" s="163"/>
      <c r="J55" s="38" t="s">
        <v>86</v>
      </c>
      <c r="K55" s="60">
        <v>49</v>
      </c>
      <c r="L55" s="60">
        <v>54</v>
      </c>
      <c r="M55" s="60">
        <f t="shared" si="4"/>
        <v>103</v>
      </c>
      <c r="O55" s="61"/>
      <c r="P55" s="60"/>
      <c r="Q55" s="60"/>
      <c r="R55" s="60">
        <v>136</v>
      </c>
      <c r="S55" s="60">
        <v>2</v>
      </c>
      <c r="T55" s="100">
        <f>((M55+R55)/2-72)*0.65</f>
        <v>30.875</v>
      </c>
      <c r="U55" s="61"/>
      <c r="V55" s="60"/>
    </row>
    <row r="56" spans="1:22" s="62" customFormat="1">
      <c r="A56" s="67">
        <v>14</v>
      </c>
      <c r="B56" s="67"/>
      <c r="C56" s="91" t="s">
        <v>274</v>
      </c>
      <c r="D56" s="90">
        <v>11</v>
      </c>
      <c r="E56" s="33" t="s">
        <v>271</v>
      </c>
      <c r="F56" s="33" t="s">
        <v>272</v>
      </c>
      <c r="G56" s="33" t="s">
        <v>257</v>
      </c>
      <c r="H56" s="11"/>
      <c r="I56" s="163"/>
      <c r="J56" s="38" t="s">
        <v>86</v>
      </c>
      <c r="K56" s="60">
        <v>57</v>
      </c>
      <c r="L56" s="60">
        <v>57</v>
      </c>
      <c r="M56" s="60">
        <f t="shared" si="4"/>
        <v>114</v>
      </c>
      <c r="O56" s="61"/>
      <c r="P56" s="60"/>
      <c r="Q56" s="60"/>
      <c r="R56" s="60"/>
      <c r="S56" s="60"/>
      <c r="T56" s="100"/>
      <c r="U56" s="61"/>
      <c r="V56" s="60"/>
    </row>
    <row r="57" spans="1:22" s="62" customFormat="1">
      <c r="A57" s="67">
        <v>15</v>
      </c>
      <c r="B57" s="67"/>
      <c r="C57" s="91" t="s">
        <v>161</v>
      </c>
      <c r="D57" s="90">
        <v>13</v>
      </c>
      <c r="E57" s="33" t="s">
        <v>295</v>
      </c>
      <c r="F57" s="33" t="s">
        <v>273</v>
      </c>
      <c r="G57" s="33" t="s">
        <v>257</v>
      </c>
      <c r="H57" s="11"/>
      <c r="I57" s="163"/>
      <c r="J57" s="38" t="s">
        <v>86</v>
      </c>
      <c r="K57" s="60">
        <v>60</v>
      </c>
      <c r="L57" s="60">
        <v>51</v>
      </c>
      <c r="M57" s="60">
        <f t="shared" si="4"/>
        <v>111</v>
      </c>
      <c r="O57" s="61"/>
      <c r="P57" s="60"/>
      <c r="Q57" s="60"/>
      <c r="R57" s="60">
        <v>98</v>
      </c>
      <c r="S57" s="60">
        <v>1</v>
      </c>
      <c r="T57" s="100">
        <f>((M57+R57)/2-72)*0.65</f>
        <v>21.125</v>
      </c>
      <c r="U57" s="61"/>
      <c r="V57" s="60"/>
    </row>
    <row r="58" spans="1:22" s="62" customFormat="1">
      <c r="A58" s="67">
        <v>16</v>
      </c>
      <c r="B58" s="67"/>
      <c r="C58" s="91" t="s">
        <v>161</v>
      </c>
      <c r="D58" s="90">
        <v>14</v>
      </c>
      <c r="E58" s="33" t="s">
        <v>209</v>
      </c>
      <c r="F58" s="33" t="s">
        <v>189</v>
      </c>
      <c r="G58" s="33" t="s">
        <v>208</v>
      </c>
      <c r="H58" s="11"/>
      <c r="I58" s="38"/>
      <c r="J58" s="38" t="s">
        <v>86</v>
      </c>
      <c r="K58" s="60">
        <v>45</v>
      </c>
      <c r="L58" s="60">
        <v>49</v>
      </c>
      <c r="M58" s="60">
        <f t="shared" si="4"/>
        <v>94</v>
      </c>
      <c r="O58" s="61"/>
      <c r="P58" s="60"/>
      <c r="Q58" s="60"/>
      <c r="R58" s="60">
        <v>112</v>
      </c>
      <c r="S58" s="60">
        <v>2</v>
      </c>
      <c r="T58" s="100">
        <f>((M58+R58)/2-72)*0.65</f>
        <v>20.150000000000002</v>
      </c>
      <c r="U58" s="61"/>
      <c r="V58" s="60"/>
    </row>
    <row r="59" spans="1:22" s="62" customFormat="1">
      <c r="C59" s="95"/>
      <c r="H59" s="64"/>
      <c r="I59" s="60"/>
      <c r="J59" s="106"/>
      <c r="M59" s="60"/>
      <c r="O59" s="61"/>
      <c r="P59" s="60"/>
      <c r="Q59" s="60"/>
      <c r="R59" s="60"/>
      <c r="S59" s="60"/>
      <c r="U59" s="61"/>
      <c r="V59" s="60"/>
    </row>
    <row r="60" spans="1:22" s="62" customFormat="1">
      <c r="C60" s="95"/>
      <c r="H60" s="64"/>
      <c r="I60" s="60"/>
      <c r="J60" s="106"/>
      <c r="M60" s="60"/>
      <c r="O60" s="61"/>
      <c r="P60" s="60"/>
      <c r="Q60" s="60"/>
      <c r="R60" s="60"/>
      <c r="S60" s="60"/>
      <c r="T60" s="86"/>
      <c r="U60" s="61"/>
      <c r="V60" s="60"/>
    </row>
    <row r="61" spans="1:22" s="62" customFormat="1">
      <c r="C61" s="95"/>
      <c r="H61" s="64"/>
      <c r="I61" s="60"/>
      <c r="J61" s="106"/>
      <c r="M61" s="60"/>
      <c r="O61" s="61"/>
      <c r="P61" s="60"/>
      <c r="Q61" s="60"/>
      <c r="R61" s="60"/>
      <c r="S61" s="60"/>
      <c r="T61" s="86"/>
      <c r="U61" s="61"/>
      <c r="V61" s="60"/>
    </row>
    <row r="62" spans="1:22" s="62" customFormat="1">
      <c r="C62" s="95"/>
      <c r="H62" s="64"/>
      <c r="I62" s="60"/>
      <c r="J62" s="106"/>
      <c r="M62" s="60"/>
      <c r="O62" s="61"/>
      <c r="P62" s="60"/>
      <c r="Q62" s="60"/>
      <c r="R62" s="60"/>
      <c r="S62" s="60"/>
      <c r="T62" s="86"/>
      <c r="U62" s="61"/>
      <c r="V62" s="60"/>
    </row>
    <row r="63" spans="1:22" s="62" customFormat="1">
      <c r="C63" s="95"/>
      <c r="H63" s="64"/>
      <c r="I63" s="60"/>
      <c r="J63" s="106"/>
      <c r="M63" s="60"/>
      <c r="O63" s="61"/>
      <c r="P63" s="60"/>
      <c r="Q63" s="60"/>
      <c r="R63" s="60"/>
      <c r="S63" s="60"/>
      <c r="T63" s="86"/>
      <c r="U63" s="61"/>
      <c r="V63" s="60"/>
    </row>
    <row r="64" spans="1:22" s="62" customFormat="1">
      <c r="C64" s="95"/>
      <c r="H64" s="64"/>
      <c r="I64" s="60"/>
      <c r="J64" s="106"/>
      <c r="M64" s="60"/>
      <c r="O64" s="61"/>
      <c r="P64" s="60"/>
      <c r="Q64" s="60"/>
      <c r="R64" s="60"/>
      <c r="S64" s="60"/>
      <c r="T64" s="86"/>
      <c r="U64" s="61"/>
      <c r="V64" s="60"/>
    </row>
    <row r="65" spans="1:22" s="62" customFormat="1">
      <c r="C65" s="95"/>
      <c r="H65" s="64"/>
      <c r="I65" s="60"/>
      <c r="J65" s="106"/>
      <c r="M65" s="60"/>
      <c r="O65" s="61"/>
      <c r="P65" s="60"/>
      <c r="Q65" s="60"/>
      <c r="R65" s="60"/>
      <c r="S65" s="60"/>
      <c r="T65" s="86"/>
      <c r="U65" s="61"/>
      <c r="V65" s="60"/>
    </row>
    <row r="66" spans="1:22" s="62" customFormat="1">
      <c r="C66" s="95"/>
      <c r="H66" s="64"/>
      <c r="I66" s="60"/>
      <c r="J66" s="106"/>
      <c r="M66" s="60"/>
      <c r="O66" s="61"/>
      <c r="P66" s="60"/>
      <c r="Q66" s="60"/>
      <c r="R66" s="60"/>
      <c r="S66" s="60"/>
      <c r="T66" s="86"/>
      <c r="U66" s="61"/>
      <c r="V66" s="60"/>
    </row>
    <row r="67" spans="1:22" s="62" customFormat="1">
      <c r="C67" s="95"/>
      <c r="H67" s="64"/>
      <c r="I67" s="60"/>
      <c r="J67" s="106"/>
      <c r="M67" s="60"/>
      <c r="O67" s="61"/>
      <c r="P67" s="60"/>
      <c r="Q67" s="60"/>
      <c r="R67" s="60"/>
      <c r="S67" s="60"/>
      <c r="T67" s="86"/>
      <c r="U67" s="61"/>
      <c r="V67" s="60"/>
    </row>
    <row r="68" spans="1:22" s="62" customFormat="1">
      <c r="C68" s="95"/>
      <c r="H68" s="64"/>
      <c r="I68" s="60"/>
      <c r="J68" s="106"/>
      <c r="M68" s="60"/>
      <c r="O68" s="61"/>
      <c r="P68" s="60"/>
      <c r="Q68" s="60"/>
      <c r="R68" s="60"/>
      <c r="S68" s="60"/>
      <c r="T68" s="86"/>
      <c r="U68" s="61"/>
      <c r="V68" s="60"/>
    </row>
    <row r="69" spans="1:22" s="62" customFormat="1">
      <c r="C69" s="95"/>
      <c r="H69" s="64"/>
      <c r="I69" s="60"/>
      <c r="J69" s="106"/>
      <c r="M69" s="60"/>
      <c r="O69" s="61"/>
      <c r="P69" s="60"/>
      <c r="Q69" s="60"/>
      <c r="R69" s="60"/>
      <c r="S69" s="60"/>
      <c r="T69" s="86"/>
      <c r="U69" s="61"/>
      <c r="V69" s="60"/>
    </row>
    <row r="70" spans="1:22" s="62" customFormat="1">
      <c r="A70" s="63"/>
      <c r="B70" s="63"/>
      <c r="C70" s="95"/>
      <c r="H70" s="64"/>
      <c r="I70" s="60"/>
      <c r="J70" s="106"/>
      <c r="L70" s="63"/>
      <c r="M70" s="64"/>
      <c r="N70" s="63"/>
      <c r="O70" s="65"/>
      <c r="P70" s="64"/>
      <c r="Q70" s="64"/>
      <c r="R70" s="64"/>
      <c r="S70" s="60"/>
      <c r="T70" s="86"/>
      <c r="U70" s="61"/>
      <c r="V70" s="60"/>
    </row>
    <row r="71" spans="1:22">
      <c r="O71" s="65"/>
    </row>
    <row r="72" spans="1:22">
      <c r="O72" s="65"/>
    </row>
    <row r="73" spans="1:22">
      <c r="O73" s="65"/>
    </row>
    <row r="74" spans="1:22">
      <c r="O74" s="65"/>
    </row>
    <row r="75" spans="1:22">
      <c r="O75" s="65"/>
    </row>
    <row r="76" spans="1:22" s="64" customFormat="1">
      <c r="A76" s="63"/>
      <c r="B76" s="63"/>
      <c r="C76" s="95"/>
      <c r="D76" s="62"/>
      <c r="E76" s="62"/>
      <c r="F76" s="62"/>
      <c r="G76" s="62"/>
      <c r="I76" s="60"/>
      <c r="J76" s="106"/>
      <c r="K76" s="62"/>
      <c r="L76" s="63"/>
      <c r="N76" s="63"/>
      <c r="O76" s="65"/>
      <c r="T76" s="185"/>
      <c r="U76" s="61"/>
    </row>
    <row r="77" spans="1:22" s="64" customFormat="1">
      <c r="A77" s="63"/>
      <c r="B77" s="63"/>
      <c r="C77" s="95"/>
      <c r="D77" s="62"/>
      <c r="E77" s="62"/>
      <c r="F77" s="62"/>
      <c r="G77" s="62"/>
      <c r="I77" s="60"/>
      <c r="J77" s="106"/>
      <c r="K77" s="62"/>
      <c r="L77" s="63"/>
      <c r="N77" s="63"/>
      <c r="O77" s="65"/>
      <c r="T77" s="185"/>
      <c r="U77" s="61"/>
    </row>
    <row r="78" spans="1:22" s="64" customFormat="1">
      <c r="A78" s="63"/>
      <c r="B78" s="63"/>
      <c r="C78" s="95"/>
      <c r="D78" s="62"/>
      <c r="E78" s="62"/>
      <c r="F78" s="62"/>
      <c r="G78" s="62"/>
      <c r="I78" s="60"/>
      <c r="J78" s="106"/>
      <c r="K78" s="62"/>
      <c r="L78" s="63"/>
      <c r="N78" s="63"/>
      <c r="O78" s="63"/>
      <c r="T78" s="185"/>
      <c r="U78" s="61"/>
    </row>
  </sheetData>
  <sortState xmlns:xlrd2="http://schemas.microsoft.com/office/spreadsheetml/2017/richdata2" ref="D3:R13">
    <sortCondition ref="N3:N13"/>
    <sortCondition ref="I3:I13"/>
  </sortState>
  <phoneticPr fontId="60"/>
  <dataValidations count="1">
    <dataValidation type="list" allowBlank="1" showInputMessage="1" showErrorMessage="1" sqref="C3:C58" xr:uid="{A74177F7-FFE2-4D05-9A59-69CE8BFEE3CB}">
      <formula1>"会員,NEW-1,NEW-2,GUEST"</formula1>
    </dataValidation>
  </dataValidations>
  <printOptions gridLines="1"/>
  <pageMargins left="0.25" right="0.25" top="0.75" bottom="0.75" header="0.3" footer="0.3"/>
  <pageSetup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5EB7-1BA8-4FFC-9F82-FE4DEA858FED}">
  <sheetPr>
    <pageSetUpPr fitToPage="1"/>
  </sheetPr>
  <dimension ref="A1:W70"/>
  <sheetViews>
    <sheetView zoomScale="90" zoomScaleNormal="90" workbookViewId="0">
      <pane xSplit="6" ySplit="2" topLeftCell="J9" activePane="bottomRight" state="frozen"/>
      <selection pane="topRight" activeCell="F1" sqref="F1"/>
      <selection pane="bottomLeft" activeCell="A4" sqref="A4"/>
      <selection pane="bottomRight" activeCell="R45" sqref="R45:T45"/>
    </sheetView>
  </sheetViews>
  <sheetFormatPr defaultColWidth="9.1328125" defaultRowHeight="13.9"/>
  <cols>
    <col min="1" max="2" width="3.86328125" style="63" customWidth="1"/>
    <col min="3" max="3" width="8.59765625" style="95" bestFit="1" customWidth="1"/>
    <col min="4" max="4" width="4.73046875" style="62" customWidth="1"/>
    <col min="5" max="5" width="12.73046875" style="62" customWidth="1"/>
    <col min="6" max="6" width="10.265625" style="62" bestFit="1" customWidth="1"/>
    <col min="7" max="7" width="24.265625" style="62" customWidth="1"/>
    <col min="8" max="8" width="8.265625" style="64" customWidth="1"/>
    <col min="9" max="9" width="7.73046875" style="60" customWidth="1"/>
    <col min="10" max="10" width="7.73046875" style="106" customWidth="1"/>
    <col min="11" max="11" width="7.73046875" style="62" customWidth="1"/>
    <col min="12" max="12" width="7.73046875" style="63" customWidth="1"/>
    <col min="13" max="13" width="8.265625" style="64" customWidth="1"/>
    <col min="14" max="14" width="5.3984375" style="63" bestFit="1" customWidth="1"/>
    <col min="15" max="15" width="10.3984375" style="63" bestFit="1" customWidth="1"/>
    <col min="16" max="16" width="8.46484375" style="64" bestFit="1" customWidth="1"/>
    <col min="17" max="17" width="7.86328125" style="64" bestFit="1" customWidth="1"/>
    <col min="18" max="18" width="8.86328125" style="64" bestFit="1" customWidth="1"/>
    <col min="19" max="19" width="8.86328125" style="64" customWidth="1"/>
    <col min="20" max="20" width="6.265625" style="185" bestFit="1" customWidth="1"/>
    <col min="21" max="21" width="6.265625" style="185" customWidth="1"/>
    <col min="22" max="22" width="36.59765625" style="61" bestFit="1" customWidth="1"/>
    <col min="23" max="23" width="10.73046875" style="64" bestFit="1" customWidth="1"/>
    <col min="24" max="16384" width="9.1328125" style="63"/>
  </cols>
  <sheetData>
    <row r="1" spans="1:23" ht="17.649999999999999">
      <c r="A1" s="210" t="s">
        <v>347</v>
      </c>
      <c r="B1" s="81"/>
      <c r="C1" s="96"/>
      <c r="D1" s="82"/>
      <c r="E1" s="82"/>
      <c r="F1" s="82"/>
    </row>
    <row r="2" spans="1:23" ht="32.25" customHeight="1">
      <c r="A2" s="84" t="s">
        <v>110</v>
      </c>
      <c r="B2" s="84" t="s">
        <v>119</v>
      </c>
      <c r="C2" s="91" t="s">
        <v>34</v>
      </c>
      <c r="D2" s="60" t="s">
        <v>111</v>
      </c>
      <c r="E2" s="85" t="s">
        <v>51</v>
      </c>
      <c r="F2" s="85" t="s">
        <v>52</v>
      </c>
      <c r="G2" s="85" t="s">
        <v>33</v>
      </c>
      <c r="H2" s="85" t="s">
        <v>50</v>
      </c>
      <c r="I2" s="85" t="s">
        <v>35</v>
      </c>
      <c r="J2" s="86" t="s">
        <v>87</v>
      </c>
      <c r="K2" s="85" t="s">
        <v>36</v>
      </c>
      <c r="L2" s="85" t="s">
        <v>37</v>
      </c>
      <c r="M2" s="85" t="s">
        <v>38</v>
      </c>
      <c r="N2" s="85" t="s">
        <v>39</v>
      </c>
      <c r="O2" s="57" t="s">
        <v>346</v>
      </c>
      <c r="P2" s="57" t="s">
        <v>117</v>
      </c>
      <c r="Q2" s="57" t="s">
        <v>118</v>
      </c>
      <c r="R2" s="57" t="s">
        <v>116</v>
      </c>
      <c r="S2" s="186" t="s">
        <v>286</v>
      </c>
      <c r="T2" s="86" t="s">
        <v>112</v>
      </c>
      <c r="U2" s="86"/>
      <c r="V2" s="87" t="s">
        <v>278</v>
      </c>
      <c r="W2" s="87" t="s">
        <v>114</v>
      </c>
    </row>
    <row r="3" spans="1:23">
      <c r="A3" s="67">
        <v>1</v>
      </c>
      <c r="B3" s="67">
        <v>21</v>
      </c>
      <c r="C3" s="91" t="s">
        <v>115</v>
      </c>
      <c r="D3" s="60">
        <v>11</v>
      </c>
      <c r="E3" s="33" t="s">
        <v>66</v>
      </c>
      <c r="F3" s="33" t="s">
        <v>67</v>
      </c>
      <c r="G3" s="34" t="s">
        <v>68</v>
      </c>
      <c r="H3" s="11">
        <v>18</v>
      </c>
      <c r="I3" s="35">
        <v>24</v>
      </c>
      <c r="J3" s="38" t="s">
        <v>86</v>
      </c>
      <c r="K3" s="60">
        <v>45</v>
      </c>
      <c r="L3" s="60">
        <v>46</v>
      </c>
      <c r="M3" s="60">
        <f t="shared" ref="M3:M12" si="0">K3+L3</f>
        <v>91</v>
      </c>
      <c r="N3" s="60">
        <f t="shared" ref="N3:N11" si="1">M3-I3</f>
        <v>67</v>
      </c>
      <c r="O3" s="60"/>
      <c r="P3" s="60"/>
      <c r="Q3" s="60"/>
      <c r="R3" s="60"/>
      <c r="S3" s="60">
        <f t="shared" ref="S3:S11" si="2">B3+H3</f>
        <v>39</v>
      </c>
      <c r="T3" s="183">
        <f>(I3-(72-N3)/2)*0.8</f>
        <v>17.2</v>
      </c>
      <c r="U3" s="236">
        <v>1</v>
      </c>
      <c r="V3" s="89" t="s">
        <v>244</v>
      </c>
      <c r="W3" s="60" t="s">
        <v>221</v>
      </c>
    </row>
    <row r="4" spans="1:23">
      <c r="A4" s="67">
        <v>2</v>
      </c>
      <c r="B4" s="67">
        <v>18</v>
      </c>
      <c r="C4" s="91" t="s">
        <v>115</v>
      </c>
      <c r="D4" s="88">
        <v>4</v>
      </c>
      <c r="E4" s="33" t="s">
        <v>78</v>
      </c>
      <c r="F4" s="33" t="s">
        <v>79</v>
      </c>
      <c r="G4" s="34" t="s">
        <v>74</v>
      </c>
      <c r="H4" s="11">
        <v>23</v>
      </c>
      <c r="I4" s="35">
        <v>22</v>
      </c>
      <c r="J4" s="38" t="s">
        <v>86</v>
      </c>
      <c r="K4" s="60">
        <v>44</v>
      </c>
      <c r="L4" s="60">
        <v>47</v>
      </c>
      <c r="M4" s="60">
        <f t="shared" si="0"/>
        <v>91</v>
      </c>
      <c r="N4" s="60">
        <f t="shared" si="1"/>
        <v>69</v>
      </c>
      <c r="O4" s="60"/>
      <c r="P4" s="60"/>
      <c r="Q4" s="60"/>
      <c r="R4" s="60"/>
      <c r="S4" s="60">
        <f t="shared" si="2"/>
        <v>41</v>
      </c>
      <c r="T4" s="183">
        <f>(I4-(72-N4)/2)*0.9</f>
        <v>18.45</v>
      </c>
      <c r="U4" s="236">
        <v>2</v>
      </c>
      <c r="V4" s="89" t="s">
        <v>229</v>
      </c>
      <c r="W4" s="60"/>
    </row>
    <row r="5" spans="1:23" ht="15" customHeight="1">
      <c r="A5" s="67">
        <v>3</v>
      </c>
      <c r="B5" s="67">
        <v>15</v>
      </c>
      <c r="C5" s="91" t="s">
        <v>115</v>
      </c>
      <c r="D5" s="60">
        <v>12</v>
      </c>
      <c r="E5" s="33" t="s">
        <v>128</v>
      </c>
      <c r="F5" s="33" t="s">
        <v>129</v>
      </c>
      <c r="G5" s="34" t="s">
        <v>191</v>
      </c>
      <c r="H5" s="11">
        <v>11</v>
      </c>
      <c r="I5" s="35">
        <v>12</v>
      </c>
      <c r="J5" s="38" t="s">
        <v>86</v>
      </c>
      <c r="K5" s="60">
        <v>40</v>
      </c>
      <c r="L5" s="60">
        <v>42</v>
      </c>
      <c r="M5" s="60">
        <f t="shared" si="0"/>
        <v>82</v>
      </c>
      <c r="N5" s="60">
        <f t="shared" si="1"/>
        <v>70</v>
      </c>
      <c r="O5" s="60">
        <v>13</v>
      </c>
      <c r="P5" s="60"/>
      <c r="Q5" s="60"/>
      <c r="R5" s="60" t="s">
        <v>360</v>
      </c>
      <c r="S5" s="60">
        <f t="shared" si="2"/>
        <v>26</v>
      </c>
      <c r="T5" s="183">
        <f>(I5-(72-N5)/2)*0.95</f>
        <v>10.45</v>
      </c>
      <c r="U5" s="236">
        <v>3</v>
      </c>
      <c r="V5" s="89" t="s">
        <v>279</v>
      </c>
      <c r="W5" s="60"/>
    </row>
    <row r="6" spans="1:23" s="62" customFormat="1" ht="15" customHeight="1">
      <c r="A6" s="67">
        <v>4</v>
      </c>
      <c r="B6" s="67">
        <v>12</v>
      </c>
      <c r="C6" s="91" t="s">
        <v>115</v>
      </c>
      <c r="D6" s="90">
        <v>3</v>
      </c>
      <c r="E6" s="62" t="s">
        <v>9</v>
      </c>
      <c r="F6" s="62" t="s">
        <v>10</v>
      </c>
      <c r="G6" s="62" t="s">
        <v>136</v>
      </c>
      <c r="H6" s="60">
        <v>16</v>
      </c>
      <c r="I6" s="60">
        <v>14</v>
      </c>
      <c r="J6" s="60" t="s">
        <v>124</v>
      </c>
      <c r="K6" s="60">
        <v>43</v>
      </c>
      <c r="L6" s="60">
        <v>41</v>
      </c>
      <c r="M6" s="60">
        <f t="shared" si="0"/>
        <v>84</v>
      </c>
      <c r="N6" s="60">
        <f t="shared" si="1"/>
        <v>70</v>
      </c>
      <c r="O6" s="60">
        <v>11</v>
      </c>
      <c r="P6" s="60"/>
      <c r="Q6" s="60"/>
      <c r="R6" s="60"/>
      <c r="S6" s="60">
        <f t="shared" si="2"/>
        <v>28</v>
      </c>
      <c r="T6" s="183"/>
      <c r="U6" s="236">
        <v>4</v>
      </c>
      <c r="V6" s="89" t="s">
        <v>381</v>
      </c>
      <c r="W6" s="60"/>
    </row>
    <row r="7" spans="1:23" s="62" customFormat="1">
      <c r="A7" s="67">
        <v>5</v>
      </c>
      <c r="B7" s="67">
        <v>11</v>
      </c>
      <c r="C7" s="91" t="s">
        <v>115</v>
      </c>
      <c r="D7" s="60">
        <v>6</v>
      </c>
      <c r="E7" s="62" t="s">
        <v>92</v>
      </c>
      <c r="F7" s="62" t="s">
        <v>63</v>
      </c>
      <c r="G7" s="62" t="s">
        <v>168</v>
      </c>
      <c r="H7" s="60">
        <v>3</v>
      </c>
      <c r="I7" s="60">
        <v>12</v>
      </c>
      <c r="J7" s="60" t="s">
        <v>86</v>
      </c>
      <c r="K7" s="60">
        <v>41</v>
      </c>
      <c r="L7" s="60">
        <v>43</v>
      </c>
      <c r="M7" s="60">
        <f t="shared" si="0"/>
        <v>84</v>
      </c>
      <c r="N7" s="60">
        <f t="shared" si="1"/>
        <v>72</v>
      </c>
      <c r="O7" s="60"/>
      <c r="P7" s="60"/>
      <c r="Q7" s="60"/>
      <c r="R7" s="60"/>
      <c r="S7" s="60">
        <f t="shared" si="2"/>
        <v>14</v>
      </c>
      <c r="T7" s="183"/>
      <c r="U7" s="236">
        <v>5</v>
      </c>
      <c r="V7" s="61" t="s">
        <v>230</v>
      </c>
      <c r="W7" s="60"/>
    </row>
    <row r="8" spans="1:23" s="62" customFormat="1" ht="15" customHeight="1">
      <c r="A8" s="67">
        <v>6</v>
      </c>
      <c r="B8" s="67">
        <v>10</v>
      </c>
      <c r="C8" s="91" t="s">
        <v>115</v>
      </c>
      <c r="D8" s="90">
        <v>9</v>
      </c>
      <c r="E8" s="36" t="s">
        <v>154</v>
      </c>
      <c r="F8" s="36" t="s">
        <v>155</v>
      </c>
      <c r="G8" s="36" t="s">
        <v>351</v>
      </c>
      <c r="H8" s="11">
        <v>1</v>
      </c>
      <c r="I8" s="38">
        <v>16</v>
      </c>
      <c r="J8" s="38" t="s">
        <v>86</v>
      </c>
      <c r="K8" s="60">
        <v>43</v>
      </c>
      <c r="L8" s="60">
        <v>45</v>
      </c>
      <c r="M8" s="60">
        <f t="shared" si="0"/>
        <v>88</v>
      </c>
      <c r="N8" s="60">
        <f t="shared" si="1"/>
        <v>72</v>
      </c>
      <c r="O8" s="60"/>
      <c r="P8" s="60"/>
      <c r="Q8" s="60"/>
      <c r="R8" s="60"/>
      <c r="S8" s="60">
        <f t="shared" si="2"/>
        <v>11</v>
      </c>
      <c r="T8" s="183"/>
      <c r="U8" s="236">
        <v>6</v>
      </c>
      <c r="V8" s="180" t="s">
        <v>277</v>
      </c>
      <c r="W8" s="60"/>
    </row>
    <row r="9" spans="1:23" s="62" customFormat="1" ht="14.25" customHeight="1">
      <c r="A9" s="67">
        <v>7</v>
      </c>
      <c r="B9" s="67">
        <v>9</v>
      </c>
      <c r="C9" s="91" t="s">
        <v>115</v>
      </c>
      <c r="D9" s="88">
        <v>5</v>
      </c>
      <c r="E9" s="62" t="s">
        <v>153</v>
      </c>
      <c r="F9" s="62" t="s">
        <v>69</v>
      </c>
      <c r="G9" s="62" t="s">
        <v>160</v>
      </c>
      <c r="H9" s="60">
        <v>26</v>
      </c>
      <c r="I9" s="60">
        <v>17</v>
      </c>
      <c r="J9" s="60" t="s">
        <v>86</v>
      </c>
      <c r="K9" s="60">
        <v>42</v>
      </c>
      <c r="L9" s="60">
        <v>47</v>
      </c>
      <c r="M9" s="60">
        <f t="shared" si="0"/>
        <v>89</v>
      </c>
      <c r="N9" s="60">
        <f t="shared" si="1"/>
        <v>72</v>
      </c>
      <c r="O9" s="60">
        <v>5</v>
      </c>
      <c r="P9" s="60">
        <v>14</v>
      </c>
      <c r="Q9" s="60"/>
      <c r="R9" s="60"/>
      <c r="S9" s="60">
        <f t="shared" si="2"/>
        <v>35</v>
      </c>
      <c r="T9" s="183"/>
      <c r="U9" s="236">
        <v>7</v>
      </c>
      <c r="V9" s="180" t="s">
        <v>281</v>
      </c>
      <c r="W9" s="60"/>
    </row>
    <row r="10" spans="1:23" s="62" customFormat="1">
      <c r="A10" s="67">
        <v>8</v>
      </c>
      <c r="B10" s="67">
        <v>8</v>
      </c>
      <c r="C10" s="91" t="s">
        <v>115</v>
      </c>
      <c r="D10" s="60">
        <v>11</v>
      </c>
      <c r="E10" s="169" t="s">
        <v>177</v>
      </c>
      <c r="F10" s="169" t="s">
        <v>178</v>
      </c>
      <c r="G10" s="169" t="s">
        <v>208</v>
      </c>
      <c r="H10" s="11">
        <v>2</v>
      </c>
      <c r="I10" s="162">
        <v>21</v>
      </c>
      <c r="J10" s="38" t="s">
        <v>86</v>
      </c>
      <c r="K10" s="60">
        <v>45</v>
      </c>
      <c r="L10" s="60">
        <v>48</v>
      </c>
      <c r="M10" s="60">
        <f t="shared" si="0"/>
        <v>93</v>
      </c>
      <c r="N10" s="60">
        <f t="shared" si="1"/>
        <v>72</v>
      </c>
      <c r="O10" s="60"/>
      <c r="P10" s="60">
        <v>6</v>
      </c>
      <c r="Q10" s="60"/>
      <c r="R10" s="60"/>
      <c r="S10" s="60">
        <f t="shared" si="2"/>
        <v>10</v>
      </c>
      <c r="T10" s="183"/>
      <c r="U10" s="236">
        <v>8</v>
      </c>
      <c r="V10" s="61" t="s">
        <v>250</v>
      </c>
      <c r="W10" s="60"/>
    </row>
    <row r="11" spans="1:23" s="62" customFormat="1" ht="15" customHeight="1">
      <c r="A11" s="67">
        <v>9</v>
      </c>
      <c r="B11" s="67">
        <v>7</v>
      </c>
      <c r="C11" s="91" t="s">
        <v>115</v>
      </c>
      <c r="D11" s="60">
        <v>10</v>
      </c>
      <c r="E11" s="62" t="s">
        <v>147</v>
      </c>
      <c r="F11" s="62" t="s">
        <v>148</v>
      </c>
      <c r="G11" s="62" t="s">
        <v>3</v>
      </c>
      <c r="H11" s="60" t="s">
        <v>352</v>
      </c>
      <c r="I11" s="60">
        <v>17</v>
      </c>
      <c r="J11" s="60" t="s">
        <v>86</v>
      </c>
      <c r="K11" s="60">
        <v>47</v>
      </c>
      <c r="L11" s="60">
        <v>43</v>
      </c>
      <c r="M11" s="60">
        <f t="shared" si="0"/>
        <v>90</v>
      </c>
      <c r="N11" s="60">
        <f t="shared" si="1"/>
        <v>73</v>
      </c>
      <c r="O11" s="60"/>
      <c r="P11" s="60"/>
      <c r="Q11" s="60">
        <v>8</v>
      </c>
      <c r="R11" s="60"/>
      <c r="S11" s="60">
        <f t="shared" si="2"/>
        <v>37</v>
      </c>
      <c r="T11" s="183"/>
      <c r="U11" s="236">
        <v>9</v>
      </c>
      <c r="V11" s="61" t="s">
        <v>251</v>
      </c>
      <c r="W11" s="60"/>
    </row>
    <row r="12" spans="1:23" s="62" customFormat="1">
      <c r="A12" s="67">
        <v>10</v>
      </c>
      <c r="B12" s="67">
        <v>6</v>
      </c>
      <c r="C12" s="91" t="s">
        <v>115</v>
      </c>
      <c r="D12" s="60">
        <v>11</v>
      </c>
      <c r="E12" s="104" t="s">
        <v>73</v>
      </c>
      <c r="F12" s="104" t="s">
        <v>142</v>
      </c>
      <c r="G12" s="104" t="s">
        <v>74</v>
      </c>
      <c r="H12" s="11">
        <v>2</v>
      </c>
      <c r="I12" s="11">
        <v>15</v>
      </c>
      <c r="J12" s="11" t="s">
        <v>86</v>
      </c>
      <c r="K12" s="60">
        <v>47</v>
      </c>
      <c r="L12" s="60">
        <v>42</v>
      </c>
      <c r="M12" s="60">
        <f t="shared" si="0"/>
        <v>89</v>
      </c>
      <c r="N12" s="60">
        <f t="shared" ref="N12:N41" si="3">M12-I12</f>
        <v>74</v>
      </c>
      <c r="O12" s="60">
        <v>11</v>
      </c>
      <c r="P12" s="60"/>
      <c r="Q12" s="60"/>
      <c r="R12" s="60"/>
      <c r="S12" s="60">
        <f t="shared" ref="S12:S50" si="4">B12+H12</f>
        <v>8</v>
      </c>
      <c r="T12" s="183"/>
      <c r="U12" s="236">
        <v>10</v>
      </c>
      <c r="V12" s="61" t="s">
        <v>231</v>
      </c>
      <c r="W12" s="60"/>
    </row>
    <row r="13" spans="1:23" s="62" customFormat="1" ht="15" customHeight="1">
      <c r="A13" s="67">
        <v>11</v>
      </c>
      <c r="B13" s="67">
        <v>5</v>
      </c>
      <c r="C13" s="91" t="s">
        <v>115</v>
      </c>
      <c r="D13" s="60">
        <v>9</v>
      </c>
      <c r="E13" s="169" t="s">
        <v>215</v>
      </c>
      <c r="F13" s="169" t="s">
        <v>55</v>
      </c>
      <c r="G13" s="36" t="s">
        <v>3</v>
      </c>
      <c r="H13" s="11">
        <v>11</v>
      </c>
      <c r="I13" s="38">
        <v>31</v>
      </c>
      <c r="J13" s="38" t="s">
        <v>85</v>
      </c>
      <c r="K13" s="60">
        <v>53</v>
      </c>
      <c r="L13" s="60">
        <v>52</v>
      </c>
      <c r="M13" s="60">
        <f t="shared" ref="M13:M41" si="5">K13+L13</f>
        <v>105</v>
      </c>
      <c r="N13" s="60">
        <f t="shared" si="3"/>
        <v>74</v>
      </c>
      <c r="O13" s="60"/>
      <c r="P13" s="60"/>
      <c r="Q13" s="60">
        <v>8</v>
      </c>
      <c r="R13" s="60"/>
      <c r="S13" s="60">
        <f t="shared" si="4"/>
        <v>16</v>
      </c>
      <c r="T13" s="183"/>
      <c r="U13" s="236">
        <v>11</v>
      </c>
      <c r="V13" s="61"/>
      <c r="W13" s="60"/>
    </row>
    <row r="14" spans="1:23" s="62" customFormat="1">
      <c r="A14" s="67">
        <v>12</v>
      </c>
      <c r="B14" s="67">
        <v>4</v>
      </c>
      <c r="C14" s="91" t="s">
        <v>115</v>
      </c>
      <c r="D14" s="88">
        <v>9</v>
      </c>
      <c r="E14" s="62" t="s">
        <v>215</v>
      </c>
      <c r="F14" s="62" t="s">
        <v>41</v>
      </c>
      <c r="G14" s="62" t="s">
        <v>3</v>
      </c>
      <c r="H14" s="60">
        <v>16</v>
      </c>
      <c r="I14" s="60">
        <v>12</v>
      </c>
      <c r="J14" s="60" t="s">
        <v>124</v>
      </c>
      <c r="K14" s="60">
        <v>42</v>
      </c>
      <c r="L14" s="60">
        <v>45</v>
      </c>
      <c r="M14" s="60">
        <f t="shared" si="5"/>
        <v>87</v>
      </c>
      <c r="N14" s="60">
        <f t="shared" si="3"/>
        <v>75</v>
      </c>
      <c r="P14" s="60">
        <v>3</v>
      </c>
      <c r="Q14" s="60"/>
      <c r="R14" s="60"/>
      <c r="S14" s="60">
        <f t="shared" si="4"/>
        <v>20</v>
      </c>
      <c r="T14" s="183"/>
      <c r="U14" s="236">
        <v>12</v>
      </c>
      <c r="V14" s="180" t="s">
        <v>319</v>
      </c>
      <c r="W14" s="60"/>
    </row>
    <row r="15" spans="1:23" s="62" customFormat="1" ht="15" customHeight="1">
      <c r="A15" s="67">
        <v>13</v>
      </c>
      <c r="B15" s="67">
        <v>3</v>
      </c>
      <c r="C15" s="91" t="s">
        <v>115</v>
      </c>
      <c r="D15" s="88">
        <v>2</v>
      </c>
      <c r="E15" s="62" t="s">
        <v>42</v>
      </c>
      <c r="F15" s="62" t="s">
        <v>348</v>
      </c>
      <c r="G15" s="62" t="s">
        <v>5</v>
      </c>
      <c r="H15" s="60">
        <v>2</v>
      </c>
      <c r="I15" s="60">
        <v>11</v>
      </c>
      <c r="J15" s="60" t="s">
        <v>86</v>
      </c>
      <c r="K15" s="60">
        <v>39</v>
      </c>
      <c r="L15" s="60">
        <v>48</v>
      </c>
      <c r="M15" s="60">
        <f t="shared" si="5"/>
        <v>87</v>
      </c>
      <c r="N15" s="60">
        <f t="shared" si="3"/>
        <v>76</v>
      </c>
      <c r="O15" s="60">
        <v>2</v>
      </c>
      <c r="P15" s="60"/>
      <c r="Q15" s="60"/>
      <c r="R15" s="60"/>
      <c r="S15" s="60">
        <f t="shared" si="4"/>
        <v>5</v>
      </c>
      <c r="T15" s="183"/>
      <c r="U15" s="236">
        <v>13</v>
      </c>
      <c r="V15" s="61"/>
      <c r="W15" s="60"/>
    </row>
    <row r="16" spans="1:23" s="62" customFormat="1" ht="15" customHeight="1">
      <c r="A16" s="67">
        <v>14</v>
      </c>
      <c r="B16" s="67">
        <v>2</v>
      </c>
      <c r="C16" s="91" t="s">
        <v>115</v>
      </c>
      <c r="D16" s="90">
        <v>1</v>
      </c>
      <c r="E16" s="104" t="s">
        <v>9</v>
      </c>
      <c r="F16" s="104" t="s">
        <v>82</v>
      </c>
      <c r="G16" s="104" t="s">
        <v>49</v>
      </c>
      <c r="H16" s="11">
        <v>2</v>
      </c>
      <c r="I16" s="11">
        <v>24</v>
      </c>
      <c r="J16" s="11" t="s">
        <v>86</v>
      </c>
      <c r="K16" s="60">
        <v>56</v>
      </c>
      <c r="L16" s="60">
        <v>44</v>
      </c>
      <c r="M16" s="60">
        <f t="shared" si="5"/>
        <v>100</v>
      </c>
      <c r="N16" s="60">
        <f t="shared" si="3"/>
        <v>76</v>
      </c>
      <c r="O16" s="60"/>
      <c r="P16" s="60"/>
      <c r="Q16" s="60"/>
      <c r="R16" s="60"/>
      <c r="S16" s="60">
        <f t="shared" si="4"/>
        <v>4</v>
      </c>
      <c r="T16" s="183"/>
      <c r="U16" s="236">
        <v>14</v>
      </c>
      <c r="V16" s="61"/>
      <c r="W16" s="60"/>
    </row>
    <row r="17" spans="1:23" s="62" customFormat="1">
      <c r="A17" s="67">
        <v>15</v>
      </c>
      <c r="B17" s="67">
        <v>1</v>
      </c>
      <c r="C17" s="91" t="s">
        <v>115</v>
      </c>
      <c r="D17" s="88">
        <v>4</v>
      </c>
      <c r="E17" s="62" t="s">
        <v>58</v>
      </c>
      <c r="F17" s="62" t="s">
        <v>59</v>
      </c>
      <c r="G17" s="62" t="s">
        <v>5</v>
      </c>
      <c r="H17" s="60">
        <v>2</v>
      </c>
      <c r="I17" s="60">
        <v>28</v>
      </c>
      <c r="J17" s="11" t="s">
        <v>86</v>
      </c>
      <c r="K17" s="60">
        <v>51</v>
      </c>
      <c r="L17" s="60">
        <v>53</v>
      </c>
      <c r="M17" s="60">
        <f t="shared" si="5"/>
        <v>104</v>
      </c>
      <c r="N17" s="60">
        <f t="shared" si="3"/>
        <v>76</v>
      </c>
      <c r="O17" s="60"/>
      <c r="P17" s="60"/>
      <c r="Q17" s="60"/>
      <c r="R17" s="60"/>
      <c r="S17" s="60">
        <f t="shared" si="4"/>
        <v>3</v>
      </c>
      <c r="T17" s="183"/>
      <c r="U17" s="236">
        <v>15</v>
      </c>
      <c r="V17" s="61" t="s">
        <v>253</v>
      </c>
      <c r="W17" s="60"/>
    </row>
    <row r="18" spans="1:23" s="62" customFormat="1" ht="14.25" customHeight="1">
      <c r="A18" s="67">
        <v>16</v>
      </c>
      <c r="B18" s="67">
        <v>1</v>
      </c>
      <c r="C18" s="91" t="s">
        <v>115</v>
      </c>
      <c r="D18" s="88">
        <v>5</v>
      </c>
      <c r="E18" s="36" t="s">
        <v>4</v>
      </c>
      <c r="F18" s="36" t="s">
        <v>349</v>
      </c>
      <c r="G18" s="34" t="s">
        <v>5</v>
      </c>
      <c r="H18" s="11">
        <v>4</v>
      </c>
      <c r="I18" s="35">
        <v>7</v>
      </c>
      <c r="J18" s="38" t="s">
        <v>86</v>
      </c>
      <c r="K18" s="60">
        <v>41</v>
      </c>
      <c r="L18" s="60">
        <v>44</v>
      </c>
      <c r="M18" s="60">
        <f>K18+L18</f>
        <v>85</v>
      </c>
      <c r="N18" s="60">
        <f t="shared" si="3"/>
        <v>78</v>
      </c>
      <c r="O18" s="60"/>
      <c r="P18" s="60"/>
      <c r="Q18" s="60"/>
      <c r="R18" s="60"/>
      <c r="S18" s="60">
        <f t="shared" si="4"/>
        <v>5</v>
      </c>
      <c r="T18" s="183"/>
      <c r="U18" s="236">
        <v>16</v>
      </c>
      <c r="V18" s="61"/>
      <c r="W18" s="60"/>
    </row>
    <row r="19" spans="1:23" s="62" customFormat="1" ht="16.5" customHeight="1">
      <c r="A19" s="67">
        <v>17</v>
      </c>
      <c r="B19" s="67">
        <v>1</v>
      </c>
      <c r="C19" s="91" t="s">
        <v>115</v>
      </c>
      <c r="D19" s="90">
        <v>8</v>
      </c>
      <c r="E19" s="62" t="s">
        <v>19</v>
      </c>
      <c r="F19" s="62" t="s">
        <v>20</v>
      </c>
      <c r="G19" s="62" t="s">
        <v>88</v>
      </c>
      <c r="H19" s="60">
        <v>17</v>
      </c>
      <c r="I19" s="60">
        <v>16</v>
      </c>
      <c r="J19" s="60" t="s">
        <v>86</v>
      </c>
      <c r="K19" s="60">
        <v>47</v>
      </c>
      <c r="L19" s="60">
        <v>47</v>
      </c>
      <c r="M19" s="60">
        <f t="shared" si="5"/>
        <v>94</v>
      </c>
      <c r="N19" s="60">
        <f t="shared" si="3"/>
        <v>78</v>
      </c>
      <c r="O19" s="60">
        <v>14</v>
      </c>
      <c r="P19" s="60">
        <v>12</v>
      </c>
      <c r="Q19" s="60"/>
      <c r="R19" s="60"/>
      <c r="S19" s="60">
        <f t="shared" si="4"/>
        <v>18</v>
      </c>
      <c r="T19" s="183"/>
      <c r="U19" s="236">
        <v>17</v>
      </c>
      <c r="V19" s="61"/>
      <c r="W19" s="60"/>
    </row>
    <row r="20" spans="1:23" s="62" customFormat="1">
      <c r="A20" s="67">
        <v>18</v>
      </c>
      <c r="B20" s="67">
        <v>1</v>
      </c>
      <c r="C20" s="91" t="s">
        <v>115</v>
      </c>
      <c r="D20" s="60">
        <v>5</v>
      </c>
      <c r="E20" s="62" t="s">
        <v>209</v>
      </c>
      <c r="F20" s="62" t="s">
        <v>189</v>
      </c>
      <c r="G20" s="62" t="s">
        <v>208</v>
      </c>
      <c r="H20" s="60">
        <v>2</v>
      </c>
      <c r="I20" s="60">
        <v>20</v>
      </c>
      <c r="J20" s="11" t="s">
        <v>86</v>
      </c>
      <c r="K20" s="60">
        <v>48</v>
      </c>
      <c r="L20" s="60">
        <v>50</v>
      </c>
      <c r="M20" s="60">
        <f t="shared" si="5"/>
        <v>98</v>
      </c>
      <c r="N20" s="60">
        <f t="shared" si="3"/>
        <v>78</v>
      </c>
      <c r="O20" s="60"/>
      <c r="P20" s="60"/>
      <c r="Q20" s="60"/>
      <c r="R20" s="60"/>
      <c r="S20" s="60">
        <f t="shared" si="4"/>
        <v>3</v>
      </c>
      <c r="T20" s="183"/>
      <c r="U20" s="236">
        <v>18</v>
      </c>
      <c r="V20" s="61"/>
      <c r="W20" s="60"/>
    </row>
    <row r="21" spans="1:23" s="62" customFormat="1" ht="15" customHeight="1">
      <c r="A21" s="67">
        <v>19</v>
      </c>
      <c r="B21" s="67">
        <v>1</v>
      </c>
      <c r="C21" s="91" t="s">
        <v>115</v>
      </c>
      <c r="D21" s="88">
        <v>2</v>
      </c>
      <c r="E21" s="62" t="s">
        <v>93</v>
      </c>
      <c r="F21" s="62" t="s">
        <v>158</v>
      </c>
      <c r="G21" s="62" t="s">
        <v>94</v>
      </c>
      <c r="H21" s="60">
        <v>5</v>
      </c>
      <c r="I21" s="60">
        <v>31</v>
      </c>
      <c r="J21" s="60" t="s">
        <v>86</v>
      </c>
      <c r="K21" s="60">
        <v>52</v>
      </c>
      <c r="L21" s="60">
        <v>57</v>
      </c>
      <c r="M21" s="60">
        <f t="shared" si="5"/>
        <v>109</v>
      </c>
      <c r="N21" s="60">
        <f t="shared" si="3"/>
        <v>78</v>
      </c>
      <c r="O21" s="60">
        <v>2</v>
      </c>
      <c r="P21" s="60"/>
      <c r="Q21" s="60"/>
      <c r="R21" s="98"/>
      <c r="S21" s="60">
        <f t="shared" si="4"/>
        <v>6</v>
      </c>
      <c r="T21" s="183"/>
      <c r="U21" s="236">
        <v>19</v>
      </c>
      <c r="V21" s="61"/>
      <c r="W21" s="60"/>
    </row>
    <row r="22" spans="1:23" s="62" customFormat="1" ht="15" customHeight="1">
      <c r="A22" s="67">
        <v>20</v>
      </c>
      <c r="B22" s="67">
        <v>1</v>
      </c>
      <c r="C22" s="91" t="s">
        <v>115</v>
      </c>
      <c r="D22" s="60">
        <v>12</v>
      </c>
      <c r="E22" s="33" t="s">
        <v>120</v>
      </c>
      <c r="F22" s="33" t="s">
        <v>48</v>
      </c>
      <c r="G22" s="34" t="s">
        <v>74</v>
      </c>
      <c r="H22" s="11">
        <v>2</v>
      </c>
      <c r="I22" s="35">
        <v>36</v>
      </c>
      <c r="J22" s="38" t="s">
        <v>86</v>
      </c>
      <c r="K22" s="60">
        <v>54</v>
      </c>
      <c r="L22" s="60">
        <v>60</v>
      </c>
      <c r="M22" s="60">
        <f t="shared" si="5"/>
        <v>114</v>
      </c>
      <c r="N22" s="60">
        <f t="shared" si="3"/>
        <v>78</v>
      </c>
      <c r="O22" s="60"/>
      <c r="P22" s="60"/>
      <c r="Q22" s="60"/>
      <c r="R22" s="60"/>
      <c r="S22" s="60">
        <f t="shared" si="4"/>
        <v>3</v>
      </c>
      <c r="T22" s="183"/>
      <c r="U22" s="236">
        <v>20</v>
      </c>
      <c r="V22" s="180" t="s">
        <v>320</v>
      </c>
      <c r="W22" s="60"/>
    </row>
    <row r="23" spans="1:23" s="62" customFormat="1" ht="14.25" customHeight="1">
      <c r="A23" s="67">
        <v>21</v>
      </c>
      <c r="B23" s="67">
        <v>1</v>
      </c>
      <c r="C23" s="91" t="s">
        <v>115</v>
      </c>
      <c r="D23" s="88">
        <v>4</v>
      </c>
      <c r="E23" s="62" t="s">
        <v>125</v>
      </c>
      <c r="F23" s="62" t="s">
        <v>126</v>
      </c>
      <c r="G23" s="62" t="s">
        <v>127</v>
      </c>
      <c r="H23" s="60">
        <v>2</v>
      </c>
      <c r="I23" s="60">
        <v>15</v>
      </c>
      <c r="J23" s="60" t="s">
        <v>86</v>
      </c>
      <c r="K23" s="60">
        <v>49</v>
      </c>
      <c r="L23" s="60">
        <v>46</v>
      </c>
      <c r="M23" s="60">
        <f t="shared" si="5"/>
        <v>95</v>
      </c>
      <c r="N23" s="60">
        <f t="shared" si="3"/>
        <v>80</v>
      </c>
      <c r="O23" s="60"/>
      <c r="P23" s="60"/>
      <c r="Q23" s="60"/>
      <c r="R23" s="60"/>
      <c r="S23" s="60">
        <f t="shared" si="4"/>
        <v>3</v>
      </c>
      <c r="T23" s="183"/>
      <c r="U23" s="236">
        <v>21</v>
      </c>
      <c r="W23" s="60"/>
    </row>
    <row r="24" spans="1:23" s="62" customFormat="1" ht="14.25" customHeight="1">
      <c r="A24" s="67">
        <v>22</v>
      </c>
      <c r="B24" s="67">
        <v>1</v>
      </c>
      <c r="C24" s="91" t="s">
        <v>115</v>
      </c>
      <c r="D24" s="60">
        <v>1</v>
      </c>
      <c r="E24" s="62" t="s">
        <v>202</v>
      </c>
      <c r="F24" s="62" t="s">
        <v>203</v>
      </c>
      <c r="G24" s="62" t="s">
        <v>208</v>
      </c>
      <c r="H24" s="60"/>
      <c r="I24" s="60">
        <v>16</v>
      </c>
      <c r="J24" s="60" t="s">
        <v>86</v>
      </c>
      <c r="K24" s="60">
        <v>54</v>
      </c>
      <c r="L24" s="60">
        <v>42</v>
      </c>
      <c r="M24" s="60">
        <f t="shared" si="5"/>
        <v>96</v>
      </c>
      <c r="N24" s="60">
        <f t="shared" si="3"/>
        <v>80</v>
      </c>
      <c r="O24" s="60"/>
      <c r="P24" s="60"/>
      <c r="Q24" s="60"/>
      <c r="R24" s="60"/>
      <c r="S24" s="60">
        <f t="shared" si="4"/>
        <v>1</v>
      </c>
      <c r="T24" s="183"/>
      <c r="U24" s="236">
        <v>22</v>
      </c>
      <c r="V24" s="61"/>
      <c r="W24" s="60"/>
    </row>
    <row r="25" spans="1:23" s="62" customFormat="1" ht="15" customHeight="1">
      <c r="A25" s="67">
        <v>23</v>
      </c>
      <c r="B25" s="67">
        <v>1</v>
      </c>
      <c r="C25" s="91" t="s">
        <v>115</v>
      </c>
      <c r="D25" s="88">
        <v>3</v>
      </c>
      <c r="E25" s="62" t="s">
        <v>200</v>
      </c>
      <c r="F25" s="62" t="s">
        <v>201</v>
      </c>
      <c r="G25" s="62" t="s">
        <v>208</v>
      </c>
      <c r="H25" s="60">
        <v>2</v>
      </c>
      <c r="I25" s="60">
        <v>31</v>
      </c>
      <c r="J25" s="60" t="s">
        <v>86</v>
      </c>
      <c r="K25" s="60">
        <v>54</v>
      </c>
      <c r="L25" s="60">
        <v>57</v>
      </c>
      <c r="M25" s="60">
        <f t="shared" si="5"/>
        <v>111</v>
      </c>
      <c r="N25" s="60">
        <f t="shared" si="3"/>
        <v>80</v>
      </c>
      <c r="O25" s="60"/>
      <c r="P25" s="60"/>
      <c r="Q25" s="60"/>
      <c r="R25" s="60"/>
      <c r="S25" s="60">
        <f t="shared" si="4"/>
        <v>3</v>
      </c>
      <c r="T25" s="183"/>
      <c r="U25" s="236">
        <v>23</v>
      </c>
      <c r="V25" s="187" t="s">
        <v>291</v>
      </c>
      <c r="W25" s="60"/>
    </row>
    <row r="26" spans="1:23" s="62" customFormat="1" ht="15" customHeight="1">
      <c r="A26" s="67">
        <v>24</v>
      </c>
      <c r="B26" s="67">
        <v>1</v>
      </c>
      <c r="C26" s="91" t="s">
        <v>115</v>
      </c>
      <c r="D26" s="60">
        <v>2</v>
      </c>
      <c r="E26" s="33" t="s">
        <v>54</v>
      </c>
      <c r="F26" s="33" t="s">
        <v>89</v>
      </c>
      <c r="G26" s="33" t="s">
        <v>131</v>
      </c>
      <c r="H26" s="11">
        <v>7</v>
      </c>
      <c r="I26" s="38">
        <v>15</v>
      </c>
      <c r="J26" s="38" t="s">
        <v>86</v>
      </c>
      <c r="K26" s="60">
        <v>47</v>
      </c>
      <c r="L26" s="60">
        <v>49</v>
      </c>
      <c r="M26" s="60">
        <f t="shared" si="5"/>
        <v>96</v>
      </c>
      <c r="N26" s="60">
        <f t="shared" si="3"/>
        <v>81</v>
      </c>
      <c r="O26" s="60"/>
      <c r="P26" s="60"/>
      <c r="Q26" s="60"/>
      <c r="R26" s="60"/>
      <c r="S26" s="60">
        <f t="shared" si="4"/>
        <v>8</v>
      </c>
      <c r="T26" s="183"/>
      <c r="U26" s="236">
        <v>24</v>
      </c>
      <c r="V26" s="61"/>
      <c r="W26" s="60"/>
    </row>
    <row r="27" spans="1:23" s="62" customFormat="1" ht="15" customHeight="1">
      <c r="A27" s="67">
        <v>25</v>
      </c>
      <c r="B27" s="67">
        <v>1</v>
      </c>
      <c r="C27" s="91" t="s">
        <v>115</v>
      </c>
      <c r="D27" s="88">
        <v>8</v>
      </c>
      <c r="E27" s="164" t="s">
        <v>181</v>
      </c>
      <c r="F27" s="164" t="s">
        <v>214</v>
      </c>
      <c r="G27" s="34" t="s">
        <v>74</v>
      </c>
      <c r="H27" s="11">
        <v>2</v>
      </c>
      <c r="I27" s="35">
        <v>24</v>
      </c>
      <c r="J27" s="11" t="s">
        <v>86</v>
      </c>
      <c r="K27" s="60">
        <v>52</v>
      </c>
      <c r="L27" s="60">
        <v>53</v>
      </c>
      <c r="M27" s="60">
        <f t="shared" si="5"/>
        <v>105</v>
      </c>
      <c r="N27" s="60">
        <f t="shared" si="3"/>
        <v>81</v>
      </c>
      <c r="O27" s="60"/>
      <c r="P27" s="60"/>
      <c r="Q27" s="60"/>
      <c r="R27" s="60"/>
      <c r="S27" s="60">
        <f t="shared" si="4"/>
        <v>3</v>
      </c>
      <c r="T27" s="183"/>
      <c r="U27" s="236">
        <v>25</v>
      </c>
      <c r="V27" s="61" t="s">
        <v>282</v>
      </c>
      <c r="W27" s="60"/>
    </row>
    <row r="28" spans="1:23" s="62" customFormat="1">
      <c r="A28" s="67">
        <v>26</v>
      </c>
      <c r="B28" s="67">
        <v>1</v>
      </c>
      <c r="C28" s="91" t="s">
        <v>115</v>
      </c>
      <c r="D28" s="60">
        <v>5</v>
      </c>
      <c r="E28" s="33" t="s">
        <v>175</v>
      </c>
      <c r="F28" s="33" t="s">
        <v>176</v>
      </c>
      <c r="G28" s="34" t="s">
        <v>88</v>
      </c>
      <c r="H28" s="11">
        <v>2</v>
      </c>
      <c r="I28" s="168">
        <v>31</v>
      </c>
      <c r="J28" s="38" t="s">
        <v>86</v>
      </c>
      <c r="K28" s="60">
        <v>51</v>
      </c>
      <c r="L28" s="60">
        <v>61</v>
      </c>
      <c r="M28" s="60">
        <f t="shared" si="5"/>
        <v>112</v>
      </c>
      <c r="N28" s="60">
        <f t="shared" si="3"/>
        <v>81</v>
      </c>
      <c r="O28" s="60"/>
      <c r="P28" s="60"/>
      <c r="Q28" s="60"/>
      <c r="R28" s="60"/>
      <c r="S28" s="60">
        <f t="shared" si="4"/>
        <v>3</v>
      </c>
      <c r="T28" s="183"/>
      <c r="U28" s="236">
        <v>26</v>
      </c>
      <c r="V28" s="61"/>
      <c r="W28" s="60"/>
    </row>
    <row r="29" spans="1:23" s="62" customFormat="1">
      <c r="A29" s="67">
        <v>27</v>
      </c>
      <c r="B29" s="67">
        <v>1</v>
      </c>
      <c r="C29" s="91" t="s">
        <v>115</v>
      </c>
      <c r="D29" s="60">
        <v>12</v>
      </c>
      <c r="E29" s="33" t="s">
        <v>206</v>
      </c>
      <c r="F29" s="33" t="s">
        <v>139</v>
      </c>
      <c r="G29" s="34" t="s">
        <v>208</v>
      </c>
      <c r="H29" s="11"/>
      <c r="I29" s="35">
        <v>13</v>
      </c>
      <c r="J29" s="38" t="s">
        <v>86</v>
      </c>
      <c r="K29" s="60">
        <v>46</v>
      </c>
      <c r="L29" s="60">
        <v>50</v>
      </c>
      <c r="M29" s="60">
        <f t="shared" si="5"/>
        <v>96</v>
      </c>
      <c r="N29" s="60">
        <f t="shared" si="3"/>
        <v>83</v>
      </c>
      <c r="O29" s="60"/>
      <c r="P29" s="60"/>
      <c r="Q29" s="60"/>
      <c r="R29" s="60"/>
      <c r="S29" s="60">
        <f t="shared" si="4"/>
        <v>1</v>
      </c>
      <c r="T29" s="183"/>
      <c r="U29" s="236">
        <v>27</v>
      </c>
      <c r="W29" s="60"/>
    </row>
    <row r="30" spans="1:23" s="62" customFormat="1" ht="15" customHeight="1">
      <c r="A30" s="67">
        <v>28</v>
      </c>
      <c r="B30" s="67">
        <v>1</v>
      </c>
      <c r="C30" s="91" t="s">
        <v>115</v>
      </c>
      <c r="D30" s="88">
        <v>3</v>
      </c>
      <c r="E30" s="62" t="s">
        <v>109</v>
      </c>
      <c r="F30" s="62" t="s">
        <v>106</v>
      </c>
      <c r="G30" s="62" t="s">
        <v>107</v>
      </c>
      <c r="H30" s="60">
        <v>2</v>
      </c>
      <c r="I30" s="60">
        <v>21</v>
      </c>
      <c r="J30" s="60" t="s">
        <v>86</v>
      </c>
      <c r="K30" s="60">
        <v>49</v>
      </c>
      <c r="L30" s="60">
        <v>56</v>
      </c>
      <c r="M30" s="60">
        <f t="shared" si="5"/>
        <v>105</v>
      </c>
      <c r="N30" s="60">
        <f t="shared" si="3"/>
        <v>84</v>
      </c>
      <c r="O30" s="60"/>
      <c r="P30" s="60"/>
      <c r="Q30" s="60"/>
      <c r="R30" s="60"/>
      <c r="S30" s="60">
        <f t="shared" si="4"/>
        <v>3</v>
      </c>
      <c r="T30" s="183"/>
      <c r="U30" s="236">
        <v>28</v>
      </c>
      <c r="V30" s="180" t="s">
        <v>290</v>
      </c>
      <c r="W30" s="60"/>
    </row>
    <row r="31" spans="1:23" s="62" customFormat="1" ht="15" customHeight="1">
      <c r="A31" s="67">
        <v>29</v>
      </c>
      <c r="B31" s="67">
        <v>1</v>
      </c>
      <c r="C31" s="91" t="s">
        <v>115</v>
      </c>
      <c r="D31" s="90">
        <v>6</v>
      </c>
      <c r="E31" s="62" t="s">
        <v>184</v>
      </c>
      <c r="F31" s="62" t="s">
        <v>185</v>
      </c>
      <c r="G31" s="62" t="s">
        <v>3</v>
      </c>
      <c r="H31" s="64">
        <v>2</v>
      </c>
      <c r="I31" s="60">
        <v>27</v>
      </c>
      <c r="J31" s="11" t="s">
        <v>86</v>
      </c>
      <c r="K31" s="60">
        <v>57</v>
      </c>
      <c r="L31" s="60">
        <v>54</v>
      </c>
      <c r="M31" s="60">
        <f t="shared" si="5"/>
        <v>111</v>
      </c>
      <c r="N31" s="60">
        <f t="shared" si="3"/>
        <v>84</v>
      </c>
      <c r="O31" s="60"/>
      <c r="P31" s="60"/>
      <c r="Q31" s="60"/>
      <c r="R31" s="60"/>
      <c r="S31" s="60">
        <f t="shared" si="4"/>
        <v>3</v>
      </c>
      <c r="T31" s="183"/>
      <c r="U31" s="236">
        <v>29</v>
      </c>
      <c r="W31" s="60"/>
    </row>
    <row r="32" spans="1:23" s="62" customFormat="1" ht="14.25" customHeight="1">
      <c r="A32" s="67">
        <v>30</v>
      </c>
      <c r="B32" s="67">
        <v>1</v>
      </c>
      <c r="C32" s="91" t="s">
        <v>115</v>
      </c>
      <c r="D32" s="60">
        <v>10</v>
      </c>
      <c r="E32" s="33" t="s">
        <v>6</v>
      </c>
      <c r="F32" s="33" t="s">
        <v>7</v>
      </c>
      <c r="G32" s="33" t="s">
        <v>183</v>
      </c>
      <c r="H32" s="11">
        <v>2</v>
      </c>
      <c r="I32" s="35">
        <v>28</v>
      </c>
      <c r="J32" s="38" t="s">
        <v>86</v>
      </c>
      <c r="K32" s="60">
        <v>54</v>
      </c>
      <c r="L32" s="60">
        <v>58</v>
      </c>
      <c r="M32" s="60">
        <f t="shared" si="5"/>
        <v>112</v>
      </c>
      <c r="N32" s="60">
        <f t="shared" si="3"/>
        <v>84</v>
      </c>
      <c r="O32" s="60"/>
      <c r="P32" s="60"/>
      <c r="Q32" s="60"/>
      <c r="R32" s="60"/>
      <c r="S32" s="60">
        <f t="shared" si="4"/>
        <v>3</v>
      </c>
      <c r="T32" s="183"/>
      <c r="U32" s="236">
        <v>30</v>
      </c>
      <c r="V32" s="61" t="s">
        <v>283</v>
      </c>
      <c r="W32" s="60"/>
    </row>
    <row r="33" spans="1:23" s="62" customFormat="1" ht="16.5" customHeight="1">
      <c r="A33" s="67">
        <v>31</v>
      </c>
      <c r="B33" s="67">
        <v>1</v>
      </c>
      <c r="C33" s="91" t="s">
        <v>115</v>
      </c>
      <c r="D33" s="90">
        <v>7</v>
      </c>
      <c r="E33" s="62" t="s">
        <v>45</v>
      </c>
      <c r="F33" s="62" t="s">
        <v>46</v>
      </c>
      <c r="G33" s="62" t="s">
        <v>350</v>
      </c>
      <c r="H33" s="60">
        <v>2</v>
      </c>
      <c r="I33" s="60">
        <v>29</v>
      </c>
      <c r="J33" s="60" t="s">
        <v>85</v>
      </c>
      <c r="K33" s="60">
        <v>56</v>
      </c>
      <c r="L33" s="60">
        <v>57</v>
      </c>
      <c r="M33" s="60">
        <f t="shared" si="5"/>
        <v>113</v>
      </c>
      <c r="N33" s="60">
        <f t="shared" si="3"/>
        <v>84</v>
      </c>
      <c r="O33" s="60"/>
      <c r="P33" s="60"/>
      <c r="Q33" s="60"/>
      <c r="R33" s="60"/>
      <c r="S33" s="60">
        <f t="shared" si="4"/>
        <v>3</v>
      </c>
      <c r="T33" s="183"/>
      <c r="U33" s="236">
        <v>31</v>
      </c>
      <c r="W33" s="60"/>
    </row>
    <row r="34" spans="1:23" s="62" customFormat="1" ht="15" customHeight="1">
      <c r="A34" s="67">
        <v>32</v>
      </c>
      <c r="B34" s="67">
        <v>1</v>
      </c>
      <c r="C34" s="91" t="s">
        <v>115</v>
      </c>
      <c r="D34" s="60">
        <v>1</v>
      </c>
      <c r="E34" s="62" t="s">
        <v>75</v>
      </c>
      <c r="F34" s="62" t="s">
        <v>76</v>
      </c>
      <c r="G34" s="62" t="s">
        <v>100</v>
      </c>
      <c r="H34" s="60">
        <v>2</v>
      </c>
      <c r="I34" s="60">
        <v>20</v>
      </c>
      <c r="J34" s="60" t="s">
        <v>86</v>
      </c>
      <c r="K34" s="60">
        <v>50</v>
      </c>
      <c r="L34" s="60">
        <v>55</v>
      </c>
      <c r="M34" s="60">
        <f t="shared" si="5"/>
        <v>105</v>
      </c>
      <c r="N34" s="60">
        <f t="shared" si="3"/>
        <v>85</v>
      </c>
      <c r="O34" s="60">
        <v>11</v>
      </c>
      <c r="P34" s="60"/>
      <c r="Q34" s="60"/>
      <c r="R34" s="60"/>
      <c r="S34" s="60">
        <f t="shared" si="4"/>
        <v>3</v>
      </c>
      <c r="T34" s="183"/>
      <c r="U34" s="236">
        <v>32</v>
      </c>
      <c r="W34" s="60"/>
    </row>
    <row r="35" spans="1:23" s="62" customFormat="1" ht="14.25" customHeight="1">
      <c r="A35" s="67">
        <v>33</v>
      </c>
      <c r="B35" s="67">
        <v>1</v>
      </c>
      <c r="C35" s="91" t="s">
        <v>245</v>
      </c>
      <c r="D35" s="90">
        <v>6</v>
      </c>
      <c r="E35" s="36" t="s">
        <v>108</v>
      </c>
      <c r="F35" s="36" t="s">
        <v>149</v>
      </c>
      <c r="G35" s="36" t="s">
        <v>165</v>
      </c>
      <c r="H35" s="11">
        <v>20</v>
      </c>
      <c r="I35" s="38">
        <v>21</v>
      </c>
      <c r="J35" s="38" t="s">
        <v>86</v>
      </c>
      <c r="K35" s="60">
        <v>47</v>
      </c>
      <c r="L35" s="60">
        <v>59</v>
      </c>
      <c r="M35" s="60">
        <f t="shared" si="5"/>
        <v>106</v>
      </c>
      <c r="N35" s="60">
        <f t="shared" si="3"/>
        <v>85</v>
      </c>
      <c r="O35" s="60"/>
      <c r="P35" s="60"/>
      <c r="Q35" s="60"/>
      <c r="R35" s="60"/>
      <c r="S35" s="60">
        <f t="shared" si="4"/>
        <v>21</v>
      </c>
      <c r="T35" s="183"/>
      <c r="U35" s="236">
        <v>33</v>
      </c>
      <c r="V35" s="61"/>
      <c r="W35" s="60"/>
    </row>
    <row r="36" spans="1:23" s="62" customFormat="1" ht="15" customHeight="1">
      <c r="A36" s="67">
        <v>34</v>
      </c>
      <c r="B36" s="67">
        <v>1</v>
      </c>
      <c r="C36" s="91" t="s">
        <v>245</v>
      </c>
      <c r="D36" s="60">
        <v>10</v>
      </c>
      <c r="E36" s="164" t="s">
        <v>42</v>
      </c>
      <c r="F36" s="164" t="s">
        <v>77</v>
      </c>
      <c r="G36" s="33" t="s">
        <v>3</v>
      </c>
      <c r="H36" s="11">
        <v>11</v>
      </c>
      <c r="I36" s="163">
        <v>32</v>
      </c>
      <c r="J36" s="163" t="s">
        <v>85</v>
      </c>
      <c r="K36" s="60">
        <v>59</v>
      </c>
      <c r="L36" s="60">
        <v>58</v>
      </c>
      <c r="M36" s="60">
        <f t="shared" si="5"/>
        <v>117</v>
      </c>
      <c r="N36" s="60">
        <f t="shared" si="3"/>
        <v>85</v>
      </c>
      <c r="O36" s="60"/>
      <c r="P36" s="60"/>
      <c r="Q36" s="60"/>
      <c r="R36" s="60"/>
      <c r="S36" s="60">
        <f t="shared" si="4"/>
        <v>12</v>
      </c>
      <c r="T36" s="183"/>
      <c r="U36" s="236">
        <v>34</v>
      </c>
      <c r="V36" s="61"/>
    </row>
    <row r="37" spans="1:23" s="62" customFormat="1" ht="15" customHeight="1">
      <c r="A37" s="67">
        <v>35</v>
      </c>
      <c r="B37" s="67">
        <v>1</v>
      </c>
      <c r="C37" s="91" t="s">
        <v>245</v>
      </c>
      <c r="D37" s="88">
        <v>7</v>
      </c>
      <c r="E37" s="36" t="s">
        <v>80</v>
      </c>
      <c r="F37" s="36" t="s">
        <v>81</v>
      </c>
      <c r="G37" s="36" t="s">
        <v>74</v>
      </c>
      <c r="H37" s="11">
        <v>16</v>
      </c>
      <c r="I37" s="38">
        <v>23</v>
      </c>
      <c r="J37" s="38" t="s">
        <v>86</v>
      </c>
      <c r="K37" s="60">
        <v>50</v>
      </c>
      <c r="L37" s="60">
        <v>59</v>
      </c>
      <c r="M37" s="60">
        <f t="shared" si="5"/>
        <v>109</v>
      </c>
      <c r="N37" s="60">
        <f t="shared" si="3"/>
        <v>86</v>
      </c>
      <c r="O37" s="60" t="s">
        <v>359</v>
      </c>
      <c r="P37" s="60"/>
      <c r="Q37" s="60"/>
      <c r="R37" s="60"/>
      <c r="S37" s="60">
        <f t="shared" si="4"/>
        <v>17</v>
      </c>
      <c r="T37" s="183"/>
      <c r="U37" s="236">
        <v>35</v>
      </c>
      <c r="V37" s="61"/>
      <c r="W37" s="60"/>
    </row>
    <row r="38" spans="1:23" s="62" customFormat="1" ht="15" customHeight="1">
      <c r="A38" s="67">
        <v>36</v>
      </c>
      <c r="B38" s="67">
        <v>1</v>
      </c>
      <c r="C38" s="91" t="s">
        <v>262</v>
      </c>
      <c r="D38" s="97">
        <v>8</v>
      </c>
      <c r="E38" s="36" t="s">
        <v>11</v>
      </c>
      <c r="F38" s="36" t="s">
        <v>12</v>
      </c>
      <c r="G38" s="37" t="s">
        <v>13</v>
      </c>
      <c r="H38" s="11">
        <v>2</v>
      </c>
      <c r="I38" s="38">
        <v>18</v>
      </c>
      <c r="J38" s="38" t="s">
        <v>85</v>
      </c>
      <c r="K38" s="60">
        <v>55</v>
      </c>
      <c r="L38" s="60">
        <v>55</v>
      </c>
      <c r="M38" s="60">
        <f t="shared" si="5"/>
        <v>110</v>
      </c>
      <c r="N38" s="60">
        <f t="shared" si="3"/>
        <v>92</v>
      </c>
      <c r="O38" s="182"/>
      <c r="P38" s="60"/>
      <c r="Q38" s="60"/>
      <c r="R38" s="60"/>
      <c r="S38" s="60">
        <f>B38+H38</f>
        <v>3</v>
      </c>
      <c r="T38" s="183"/>
      <c r="U38" s="236">
        <v>36</v>
      </c>
    </row>
    <row r="39" spans="1:23" s="62" customFormat="1">
      <c r="A39" s="67">
        <v>37</v>
      </c>
      <c r="B39" s="67">
        <v>1</v>
      </c>
      <c r="C39" s="91" t="s">
        <v>262</v>
      </c>
      <c r="D39" s="60">
        <v>10</v>
      </c>
      <c r="E39" s="33" t="s">
        <v>173</v>
      </c>
      <c r="F39" s="33" t="s">
        <v>174</v>
      </c>
      <c r="G39" s="33" t="s">
        <v>353</v>
      </c>
      <c r="H39" s="11">
        <v>2</v>
      </c>
      <c r="I39" s="163">
        <v>20</v>
      </c>
      <c r="J39" s="38" t="s">
        <v>86</v>
      </c>
      <c r="K39" s="60">
        <v>53</v>
      </c>
      <c r="L39" s="60">
        <v>59</v>
      </c>
      <c r="M39" s="60">
        <f t="shared" si="5"/>
        <v>112</v>
      </c>
      <c r="N39" s="60">
        <f t="shared" si="3"/>
        <v>92</v>
      </c>
      <c r="O39" s="60"/>
      <c r="P39" s="60"/>
      <c r="Q39" s="60"/>
      <c r="R39" s="60"/>
      <c r="S39" s="60">
        <f t="shared" si="4"/>
        <v>3</v>
      </c>
      <c r="T39" s="183"/>
      <c r="U39" s="236">
        <v>37</v>
      </c>
      <c r="V39" s="61"/>
      <c r="W39" s="60"/>
    </row>
    <row r="40" spans="1:23" s="62" customFormat="1">
      <c r="A40" s="67">
        <v>38</v>
      </c>
      <c r="B40" s="67">
        <v>1</v>
      </c>
      <c r="C40" s="91" t="s">
        <v>262</v>
      </c>
      <c r="D40" s="88">
        <v>7</v>
      </c>
      <c r="E40" s="36" t="s">
        <v>138</v>
      </c>
      <c r="F40" s="36" t="s">
        <v>139</v>
      </c>
      <c r="G40" s="37" t="s">
        <v>43</v>
      </c>
      <c r="H40" s="11">
        <v>22</v>
      </c>
      <c r="I40" s="38">
        <v>13</v>
      </c>
      <c r="J40" s="38" t="s">
        <v>86</v>
      </c>
      <c r="K40" s="60">
        <v>50</v>
      </c>
      <c r="L40" s="60">
        <v>58</v>
      </c>
      <c r="M40" s="60">
        <f t="shared" si="5"/>
        <v>108</v>
      </c>
      <c r="N40" s="60">
        <f t="shared" si="3"/>
        <v>95</v>
      </c>
      <c r="O40" s="60"/>
      <c r="P40" s="60"/>
      <c r="Q40" s="60"/>
      <c r="R40" s="60"/>
      <c r="S40" s="60">
        <f t="shared" si="4"/>
        <v>23</v>
      </c>
      <c r="T40" s="183">
        <v>14</v>
      </c>
      <c r="U40" s="236">
        <v>38</v>
      </c>
      <c r="V40" s="188">
        <v>20</v>
      </c>
      <c r="W40" s="60" t="s">
        <v>221</v>
      </c>
    </row>
    <row r="41" spans="1:23" s="62" customFormat="1">
      <c r="A41" s="67">
        <v>39</v>
      </c>
      <c r="B41" s="67">
        <v>1</v>
      </c>
      <c r="C41" s="91" t="s">
        <v>262</v>
      </c>
      <c r="D41" s="60">
        <v>7</v>
      </c>
      <c r="E41" s="36" t="s">
        <v>186</v>
      </c>
      <c r="F41" s="36" t="s">
        <v>164</v>
      </c>
      <c r="G41" s="37" t="s">
        <v>3</v>
      </c>
      <c r="H41" s="11">
        <v>1</v>
      </c>
      <c r="I41" s="38">
        <v>36</v>
      </c>
      <c r="J41" s="38" t="s">
        <v>86</v>
      </c>
      <c r="K41" s="60">
        <v>66</v>
      </c>
      <c r="L41" s="60">
        <v>68</v>
      </c>
      <c r="M41" s="60">
        <f t="shared" si="5"/>
        <v>134</v>
      </c>
      <c r="N41" s="60">
        <f t="shared" si="3"/>
        <v>98</v>
      </c>
      <c r="O41" s="60"/>
      <c r="P41" s="60"/>
      <c r="Q41" s="60"/>
      <c r="R41" s="60"/>
      <c r="S41" s="60">
        <f t="shared" si="4"/>
        <v>2</v>
      </c>
      <c r="T41" s="160">
        <v>36</v>
      </c>
      <c r="U41" s="236">
        <v>39</v>
      </c>
    </row>
    <row r="42" spans="1:23" s="216" customFormat="1">
      <c r="A42" s="211">
        <v>40</v>
      </c>
      <c r="B42" s="211">
        <v>0</v>
      </c>
      <c r="C42" s="212" t="s">
        <v>262</v>
      </c>
      <c r="D42" s="237">
        <v>9</v>
      </c>
      <c r="E42" s="216" t="s">
        <v>60</v>
      </c>
      <c r="F42" s="216" t="s">
        <v>61</v>
      </c>
      <c r="G42" s="216" t="s">
        <v>90</v>
      </c>
      <c r="H42" s="215">
        <v>2</v>
      </c>
      <c r="I42" s="215">
        <v>20</v>
      </c>
      <c r="J42" s="215" t="s">
        <v>86</v>
      </c>
      <c r="K42" s="215"/>
      <c r="L42" s="215"/>
      <c r="M42" s="215" t="s">
        <v>369</v>
      </c>
      <c r="N42" s="215"/>
      <c r="O42" s="215"/>
      <c r="P42" s="215"/>
      <c r="Q42" s="215"/>
      <c r="R42" s="215"/>
      <c r="S42" s="215">
        <f t="shared" si="4"/>
        <v>2</v>
      </c>
      <c r="T42" s="213"/>
      <c r="U42" s="213"/>
      <c r="V42" s="214"/>
      <c r="W42" s="215"/>
    </row>
    <row r="43" spans="1:23" s="62" customFormat="1">
      <c r="A43" s="67"/>
      <c r="B43" s="67"/>
      <c r="C43" s="91"/>
      <c r="D43" s="60"/>
      <c r="E43" s="169"/>
      <c r="F43" s="169"/>
      <c r="G43" s="36"/>
      <c r="H43" s="11"/>
      <c r="I43" s="38"/>
      <c r="J43" s="38"/>
      <c r="K43" s="60"/>
      <c r="L43" s="60"/>
      <c r="M43" s="60"/>
      <c r="N43" s="60"/>
      <c r="O43" s="60"/>
      <c r="P43" s="60"/>
      <c r="Q43" s="60"/>
      <c r="R43" s="184" t="s">
        <v>285</v>
      </c>
      <c r="S43" s="60"/>
      <c r="T43" s="94"/>
      <c r="U43" s="94"/>
      <c r="V43" s="61"/>
      <c r="W43" s="60"/>
    </row>
    <row r="44" spans="1:23" s="62" customFormat="1">
      <c r="A44" s="67">
        <v>1</v>
      </c>
      <c r="B44" s="67">
        <v>1</v>
      </c>
      <c r="C44" s="91" t="s">
        <v>156</v>
      </c>
      <c r="D44" s="88">
        <v>1</v>
      </c>
      <c r="E44" s="36" t="s">
        <v>354</v>
      </c>
      <c r="F44" s="36" t="s">
        <v>355</v>
      </c>
      <c r="G44" s="36" t="s">
        <v>3</v>
      </c>
      <c r="H44" s="11"/>
      <c r="I44" s="38" t="s">
        <v>156</v>
      </c>
      <c r="J44" s="38" t="s">
        <v>86</v>
      </c>
      <c r="K44" s="60">
        <v>50</v>
      </c>
      <c r="L44" s="60">
        <v>57</v>
      </c>
      <c r="M44" s="60">
        <f>K44+L44</f>
        <v>107</v>
      </c>
      <c r="O44" s="61"/>
      <c r="P44" s="60"/>
      <c r="Q44" s="60"/>
      <c r="R44" s="60"/>
      <c r="S44" s="60">
        <f t="shared" si="4"/>
        <v>1</v>
      </c>
      <c r="T44" s="100"/>
      <c r="U44" s="100"/>
      <c r="W44" s="60"/>
    </row>
    <row r="45" spans="1:23" s="62" customFormat="1">
      <c r="A45" s="67">
        <v>2</v>
      </c>
      <c r="B45" s="67">
        <v>1</v>
      </c>
      <c r="C45" s="91" t="s">
        <v>161</v>
      </c>
      <c r="D45" s="90">
        <v>2</v>
      </c>
      <c r="E45" s="36" t="s">
        <v>314</v>
      </c>
      <c r="F45" s="36" t="s">
        <v>315</v>
      </c>
      <c r="G45" s="37" t="s">
        <v>344</v>
      </c>
      <c r="H45" s="11">
        <v>1</v>
      </c>
      <c r="I45" s="179" t="s">
        <v>161</v>
      </c>
      <c r="J45" s="11" t="s">
        <v>86</v>
      </c>
      <c r="K45" s="60">
        <v>51</v>
      </c>
      <c r="L45" s="60">
        <v>53</v>
      </c>
      <c r="M45" s="60">
        <f t="shared" ref="M45:M50" si="6">K45+L45</f>
        <v>104</v>
      </c>
      <c r="O45" s="61"/>
      <c r="P45" s="60"/>
      <c r="Q45" s="60"/>
      <c r="R45" s="60">
        <v>114</v>
      </c>
      <c r="S45" s="60">
        <f t="shared" si="4"/>
        <v>2</v>
      </c>
      <c r="T45" s="100">
        <f>((M45+R45)/2-72)*0.65</f>
        <v>24.05</v>
      </c>
      <c r="U45" s="100"/>
      <c r="V45" s="61"/>
      <c r="W45" s="60"/>
    </row>
    <row r="46" spans="1:23" s="62" customFormat="1">
      <c r="A46" s="67">
        <v>3</v>
      </c>
      <c r="B46" s="62">
        <v>1</v>
      </c>
      <c r="C46" s="91" t="s">
        <v>161</v>
      </c>
      <c r="D46" s="60">
        <v>3</v>
      </c>
      <c r="E46" s="104" t="s">
        <v>312</v>
      </c>
      <c r="F46" s="104" t="s">
        <v>313</v>
      </c>
      <c r="G46" s="104" t="s">
        <v>358</v>
      </c>
      <c r="H46" s="11">
        <v>1</v>
      </c>
      <c r="I46" s="11" t="s">
        <v>161</v>
      </c>
      <c r="J46" s="11" t="s">
        <v>86</v>
      </c>
      <c r="K46" s="60">
        <v>47</v>
      </c>
      <c r="L46" s="60">
        <v>52</v>
      </c>
      <c r="M46" s="60">
        <f t="shared" si="6"/>
        <v>99</v>
      </c>
      <c r="O46" s="61"/>
      <c r="P46" s="60"/>
      <c r="Q46" s="60"/>
      <c r="R46" s="60">
        <v>103</v>
      </c>
      <c r="S46" s="60">
        <f t="shared" si="4"/>
        <v>2</v>
      </c>
      <c r="T46" s="100">
        <f>((M46+R46)/2-72)*0.65</f>
        <v>18.850000000000001</v>
      </c>
      <c r="U46" s="100"/>
      <c r="W46" s="60"/>
    </row>
    <row r="47" spans="1:23" s="62" customFormat="1">
      <c r="A47" s="67">
        <v>4</v>
      </c>
      <c r="B47" s="67">
        <v>1</v>
      </c>
      <c r="C47" s="91" t="s">
        <v>161</v>
      </c>
      <c r="D47" s="90">
        <v>4</v>
      </c>
      <c r="E47" s="36" t="s">
        <v>134</v>
      </c>
      <c r="F47" s="36" t="s">
        <v>48</v>
      </c>
      <c r="G47" s="37" t="s">
        <v>208</v>
      </c>
      <c r="H47" s="11">
        <v>1</v>
      </c>
      <c r="I47" s="179" t="s">
        <v>161</v>
      </c>
      <c r="J47" s="38" t="s">
        <v>86</v>
      </c>
      <c r="K47" s="60">
        <v>52</v>
      </c>
      <c r="L47" s="60">
        <v>62</v>
      </c>
      <c r="M47" s="60">
        <f t="shared" si="6"/>
        <v>114</v>
      </c>
      <c r="O47" s="61"/>
      <c r="P47" s="60"/>
      <c r="Q47" s="60"/>
      <c r="R47" s="60">
        <v>123</v>
      </c>
      <c r="S47" s="60">
        <f t="shared" si="4"/>
        <v>2</v>
      </c>
      <c r="T47" s="100">
        <f>((M47+R47)/2-72)*0.65</f>
        <v>30.225000000000001</v>
      </c>
      <c r="U47" s="100"/>
      <c r="V47" s="61"/>
      <c r="W47" s="60"/>
    </row>
    <row r="48" spans="1:23" s="62" customFormat="1">
      <c r="A48" s="67">
        <v>5</v>
      </c>
      <c r="B48" s="67">
        <v>1</v>
      </c>
      <c r="C48" s="91" t="s">
        <v>156</v>
      </c>
      <c r="D48" s="97">
        <v>6</v>
      </c>
      <c r="E48" s="33" t="s">
        <v>159</v>
      </c>
      <c r="F48" s="33" t="s">
        <v>212</v>
      </c>
      <c r="G48" s="34" t="s">
        <v>43</v>
      </c>
      <c r="H48" s="11"/>
      <c r="I48" s="163" t="s">
        <v>156</v>
      </c>
      <c r="J48" s="11" t="s">
        <v>86</v>
      </c>
      <c r="K48" s="60">
        <v>57</v>
      </c>
      <c r="L48" s="60">
        <v>60</v>
      </c>
      <c r="M48" s="60">
        <f t="shared" si="6"/>
        <v>117</v>
      </c>
      <c r="N48" s="60"/>
      <c r="O48" s="61"/>
      <c r="P48" s="60"/>
      <c r="Q48" s="60"/>
      <c r="R48" s="60"/>
      <c r="S48" s="60">
        <f t="shared" si="4"/>
        <v>1</v>
      </c>
      <c r="T48" s="100"/>
      <c r="U48" s="100"/>
      <c r="V48" s="61"/>
      <c r="W48" s="60"/>
    </row>
    <row r="49" spans="1:23" s="62" customFormat="1">
      <c r="A49" s="67">
        <v>6</v>
      </c>
      <c r="B49" s="62">
        <v>1</v>
      </c>
      <c r="C49" s="91" t="s">
        <v>156</v>
      </c>
      <c r="D49" s="60">
        <v>8</v>
      </c>
      <c r="E49" s="104" t="s">
        <v>357</v>
      </c>
      <c r="F49" s="104" t="s">
        <v>72</v>
      </c>
      <c r="G49" s="104" t="s">
        <v>356</v>
      </c>
      <c r="H49" s="11"/>
      <c r="I49" s="11" t="s">
        <v>156</v>
      </c>
      <c r="J49" s="11" t="s">
        <v>86</v>
      </c>
      <c r="K49" s="60">
        <v>51</v>
      </c>
      <c r="L49" s="60">
        <v>53</v>
      </c>
      <c r="M49" s="60">
        <f t="shared" si="6"/>
        <v>104</v>
      </c>
      <c r="O49" s="61"/>
      <c r="P49" s="60"/>
      <c r="Q49" s="60"/>
      <c r="R49" s="60"/>
      <c r="S49" s="60">
        <f t="shared" si="4"/>
        <v>1</v>
      </c>
      <c r="T49" s="100"/>
      <c r="U49" s="100"/>
      <c r="V49" s="61"/>
      <c r="W49" s="60"/>
    </row>
    <row r="50" spans="1:23" s="62" customFormat="1">
      <c r="A50" s="67">
        <v>7</v>
      </c>
      <c r="B50" s="67">
        <v>1</v>
      </c>
      <c r="C50" s="91" t="s">
        <v>274</v>
      </c>
      <c r="D50" s="88">
        <v>6</v>
      </c>
      <c r="E50" s="36" t="s">
        <v>162</v>
      </c>
      <c r="F50" s="36" t="s">
        <v>163</v>
      </c>
      <c r="G50" s="36" t="s">
        <v>257</v>
      </c>
      <c r="H50" s="11"/>
      <c r="I50" s="11" t="s">
        <v>135</v>
      </c>
      <c r="J50" s="38" t="s">
        <v>85</v>
      </c>
      <c r="K50" s="60">
        <v>63</v>
      </c>
      <c r="L50" s="60">
        <v>58</v>
      </c>
      <c r="M50" s="60">
        <f t="shared" si="6"/>
        <v>121</v>
      </c>
      <c r="O50" s="61"/>
      <c r="P50" s="60"/>
      <c r="Q50" s="60"/>
      <c r="R50" s="60"/>
      <c r="S50" s="60">
        <f t="shared" si="4"/>
        <v>1</v>
      </c>
      <c r="T50" s="100"/>
      <c r="U50" s="100"/>
      <c r="V50" s="61"/>
      <c r="W50" s="60"/>
    </row>
    <row r="51" spans="1:23" s="62" customFormat="1" ht="13.5">
      <c r="C51" s="95"/>
      <c r="H51" s="64"/>
      <c r="I51" s="60"/>
      <c r="M51" s="60"/>
      <c r="O51" s="61"/>
      <c r="P51" s="60"/>
      <c r="Q51" s="60"/>
      <c r="R51" s="60"/>
      <c r="S51" s="60"/>
      <c r="V51" s="61"/>
      <c r="W51" s="60"/>
    </row>
    <row r="52" spans="1:23" s="62" customFormat="1">
      <c r="C52" s="95"/>
      <c r="H52" s="64"/>
      <c r="I52" s="60"/>
      <c r="J52" s="106"/>
      <c r="M52" s="60"/>
      <c r="O52" s="61"/>
      <c r="P52" s="60"/>
      <c r="Q52" s="60"/>
      <c r="R52" s="60"/>
      <c r="S52" s="60"/>
      <c r="T52" s="86"/>
      <c r="U52" s="86"/>
      <c r="V52" s="61"/>
      <c r="W52" s="60"/>
    </row>
    <row r="53" spans="1:23" s="62" customFormat="1">
      <c r="C53" s="95"/>
      <c r="H53" s="64"/>
      <c r="I53" s="60"/>
      <c r="J53" s="106"/>
      <c r="M53" s="60"/>
      <c r="O53" s="61"/>
      <c r="P53" s="60"/>
      <c r="Q53" s="60"/>
      <c r="R53" s="60"/>
      <c r="S53" s="60"/>
      <c r="T53" s="86"/>
      <c r="U53" s="86"/>
      <c r="V53" s="61"/>
      <c r="W53" s="60"/>
    </row>
    <row r="54" spans="1:23" s="62" customFormat="1">
      <c r="C54" s="95"/>
      <c r="H54" s="64"/>
      <c r="I54" s="60"/>
      <c r="J54" s="106"/>
      <c r="M54" s="60"/>
      <c r="O54" s="61"/>
      <c r="P54" s="60"/>
      <c r="Q54" s="60"/>
      <c r="R54" s="60"/>
      <c r="S54" s="60"/>
      <c r="T54" s="86"/>
      <c r="U54" s="86"/>
      <c r="V54" s="61"/>
      <c r="W54" s="60"/>
    </row>
    <row r="55" spans="1:23" s="62" customFormat="1">
      <c r="C55" s="95"/>
      <c r="H55" s="64"/>
      <c r="I55" s="60"/>
      <c r="J55" s="106"/>
      <c r="M55" s="60"/>
      <c r="O55" s="61"/>
      <c r="P55" s="60"/>
      <c r="Q55" s="60"/>
      <c r="R55" s="60"/>
      <c r="S55" s="60"/>
      <c r="T55" s="86"/>
      <c r="U55" s="86"/>
      <c r="V55" s="61"/>
      <c r="W55" s="60"/>
    </row>
    <row r="56" spans="1:23" s="62" customFormat="1">
      <c r="C56" s="95"/>
      <c r="H56" s="64"/>
      <c r="I56" s="60"/>
      <c r="J56" s="106"/>
      <c r="M56" s="60"/>
      <c r="O56" s="61"/>
      <c r="P56" s="60"/>
      <c r="Q56" s="60"/>
      <c r="R56" s="60"/>
      <c r="S56" s="60"/>
      <c r="T56" s="86"/>
      <c r="U56" s="86"/>
      <c r="V56" s="61"/>
      <c r="W56" s="60"/>
    </row>
    <row r="57" spans="1:23" s="62" customFormat="1">
      <c r="C57" s="95"/>
      <c r="H57" s="64"/>
      <c r="I57" s="60"/>
      <c r="J57" s="106"/>
      <c r="M57" s="60"/>
      <c r="O57" s="61"/>
      <c r="P57" s="60"/>
      <c r="Q57" s="60"/>
      <c r="R57" s="60"/>
      <c r="S57" s="60"/>
      <c r="T57" s="86"/>
      <c r="U57" s="86"/>
      <c r="V57" s="61"/>
      <c r="W57" s="60"/>
    </row>
    <row r="58" spans="1:23" s="62" customFormat="1">
      <c r="C58" s="95"/>
      <c r="H58" s="64"/>
      <c r="I58" s="60"/>
      <c r="J58" s="106"/>
      <c r="M58" s="60"/>
      <c r="O58" s="61"/>
      <c r="P58" s="60"/>
      <c r="Q58" s="60"/>
      <c r="R58" s="60"/>
      <c r="S58" s="60"/>
      <c r="T58" s="86"/>
      <c r="U58" s="86"/>
      <c r="V58" s="61"/>
      <c r="W58" s="60"/>
    </row>
    <row r="59" spans="1:23" s="62" customFormat="1">
      <c r="C59" s="95"/>
      <c r="H59" s="64"/>
      <c r="I59" s="60"/>
      <c r="J59" s="106"/>
      <c r="M59" s="60"/>
      <c r="O59" s="61"/>
      <c r="P59" s="60"/>
      <c r="Q59" s="60"/>
      <c r="R59" s="60"/>
      <c r="S59" s="60"/>
      <c r="T59" s="86"/>
      <c r="U59" s="86"/>
      <c r="V59" s="61"/>
      <c r="W59" s="60"/>
    </row>
    <row r="60" spans="1:23" s="62" customFormat="1">
      <c r="C60" s="95"/>
      <c r="H60" s="64"/>
      <c r="I60" s="60"/>
      <c r="J60" s="106"/>
      <c r="M60" s="60"/>
      <c r="O60" s="61"/>
      <c r="P60" s="60"/>
      <c r="Q60" s="60"/>
      <c r="R60" s="60"/>
      <c r="S60" s="60"/>
      <c r="T60" s="86"/>
      <c r="U60" s="86"/>
      <c r="V60" s="61"/>
      <c r="W60" s="60"/>
    </row>
    <row r="61" spans="1:23" s="62" customFormat="1">
      <c r="C61" s="95"/>
      <c r="H61" s="64"/>
      <c r="I61" s="60"/>
      <c r="J61" s="106"/>
      <c r="M61" s="60"/>
      <c r="O61" s="61"/>
      <c r="P61" s="60"/>
      <c r="Q61" s="60"/>
      <c r="R61" s="60"/>
      <c r="S61" s="60"/>
      <c r="T61" s="86"/>
      <c r="U61" s="86"/>
      <c r="V61" s="61"/>
      <c r="W61" s="60"/>
    </row>
    <row r="62" spans="1:23" s="62" customFormat="1">
      <c r="A62" s="63"/>
      <c r="B62" s="63"/>
      <c r="C62" s="95"/>
      <c r="H62" s="64"/>
      <c r="I62" s="60"/>
      <c r="J62" s="106"/>
      <c r="L62" s="63"/>
      <c r="M62" s="64"/>
      <c r="N62" s="63"/>
      <c r="O62" s="65"/>
      <c r="P62" s="64"/>
      <c r="Q62" s="64"/>
      <c r="R62" s="64"/>
      <c r="S62" s="60"/>
      <c r="T62" s="86"/>
      <c r="U62" s="86"/>
      <c r="V62" s="61"/>
      <c r="W62" s="60"/>
    </row>
    <row r="63" spans="1:23">
      <c r="O63" s="65"/>
    </row>
    <row r="64" spans="1:23">
      <c r="O64" s="65"/>
    </row>
    <row r="65" spans="1:22">
      <c r="O65" s="65"/>
    </row>
    <row r="66" spans="1:22">
      <c r="O66" s="65"/>
    </row>
    <row r="67" spans="1:22">
      <c r="O67" s="65"/>
    </row>
    <row r="68" spans="1:22" s="64" customFormat="1">
      <c r="A68" s="63"/>
      <c r="B68" s="63"/>
      <c r="C68" s="95"/>
      <c r="D68" s="62"/>
      <c r="E68" s="62"/>
      <c r="F68" s="62"/>
      <c r="G68" s="62"/>
      <c r="I68" s="60"/>
      <c r="J68" s="106"/>
      <c r="K68" s="62"/>
      <c r="L68" s="63"/>
      <c r="N68" s="63"/>
      <c r="O68" s="65"/>
      <c r="T68" s="185"/>
      <c r="U68" s="185"/>
      <c r="V68" s="61"/>
    </row>
    <row r="69" spans="1:22" s="64" customFormat="1">
      <c r="A69" s="63"/>
      <c r="B69" s="63"/>
      <c r="C69" s="95"/>
      <c r="D69" s="62"/>
      <c r="E69" s="62"/>
      <c r="F69" s="62"/>
      <c r="G69" s="62"/>
      <c r="I69" s="60"/>
      <c r="J69" s="106"/>
      <c r="K69" s="62"/>
      <c r="L69" s="63"/>
      <c r="N69" s="63"/>
      <c r="O69" s="65"/>
      <c r="T69" s="185"/>
      <c r="U69" s="185"/>
      <c r="V69" s="61"/>
    </row>
    <row r="70" spans="1:22" s="64" customFormat="1">
      <c r="A70" s="63"/>
      <c r="B70" s="63"/>
      <c r="C70" s="95"/>
      <c r="D70" s="62"/>
      <c r="E70" s="62"/>
      <c r="F70" s="62"/>
      <c r="G70" s="62"/>
      <c r="I70" s="60"/>
      <c r="J70" s="106"/>
      <c r="K70" s="62"/>
      <c r="L70" s="63"/>
      <c r="N70" s="63"/>
      <c r="O70" s="63"/>
      <c r="T70" s="185"/>
      <c r="U70" s="185"/>
      <c r="V70" s="61"/>
    </row>
  </sheetData>
  <sortState xmlns:xlrd2="http://schemas.microsoft.com/office/spreadsheetml/2017/richdata2" ref="D3:S11">
    <sortCondition ref="N3:N11"/>
    <sortCondition ref="I3:I11"/>
  </sortState>
  <phoneticPr fontId="60"/>
  <dataValidations count="1">
    <dataValidation type="list" allowBlank="1" showInputMessage="1" showErrorMessage="1" sqref="C3:C50" xr:uid="{EF91ABB6-016E-41F6-88C2-5828383518AF}">
      <formula1>"会員,NEW-1,NEW-2,GUEST"</formula1>
    </dataValidation>
  </dataValidations>
  <printOptions gridLines="1"/>
  <pageMargins left="0.25" right="0.25" top="0.75" bottom="0.75" header="0.3" footer="0.3"/>
  <pageSetup scale="6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BE9B-D068-4B80-A2C8-01CA07145C52}">
  <sheetPr>
    <pageSetUpPr fitToPage="1"/>
  </sheetPr>
  <dimension ref="A1:W71"/>
  <sheetViews>
    <sheetView zoomScale="80" zoomScaleNormal="80" workbookViewId="0">
      <pane xSplit="6" ySplit="2" topLeftCell="G3" activePane="bottomRight" state="frozen"/>
      <selection pane="topRight" activeCell="F1" sqref="F1"/>
      <selection pane="bottomLeft" activeCell="A4" sqref="A4"/>
      <selection pane="bottomRight" activeCell="R9" sqref="R9"/>
    </sheetView>
  </sheetViews>
  <sheetFormatPr defaultColWidth="9.1328125" defaultRowHeight="13.9"/>
  <cols>
    <col min="1" max="2" width="3.86328125" style="63" customWidth="1"/>
    <col min="3" max="3" width="8.59765625" style="95" bestFit="1" customWidth="1"/>
    <col min="4" max="4" width="4.73046875" style="62" customWidth="1"/>
    <col min="5" max="5" width="12.73046875" style="62" customWidth="1"/>
    <col min="6" max="6" width="10.265625" style="62" bestFit="1" customWidth="1"/>
    <col min="7" max="7" width="24.265625" style="62" customWidth="1"/>
    <col min="8" max="8" width="8.265625" style="64" customWidth="1"/>
    <col min="9" max="9" width="7.73046875" style="60" customWidth="1"/>
    <col min="10" max="10" width="7.73046875" style="106" customWidth="1"/>
    <col min="11" max="11" width="7.73046875" style="62" customWidth="1"/>
    <col min="12" max="12" width="7.73046875" style="63" customWidth="1"/>
    <col min="13" max="13" width="8.265625" style="64" customWidth="1"/>
    <col min="14" max="14" width="5.3984375" style="63" bestFit="1" customWidth="1"/>
    <col min="15" max="15" width="10.3984375" style="63" bestFit="1" customWidth="1"/>
    <col min="16" max="16" width="8.46484375" style="64" bestFit="1" customWidth="1"/>
    <col min="17" max="17" width="7.86328125" style="64" bestFit="1" customWidth="1"/>
    <col min="18" max="18" width="8.86328125" style="64" bestFit="1" customWidth="1"/>
    <col min="19" max="19" width="8.86328125" style="64" customWidth="1"/>
    <col min="20" max="20" width="6.265625" style="185" bestFit="1" customWidth="1"/>
    <col min="21" max="21" width="6.265625" style="185" customWidth="1"/>
    <col min="22" max="22" width="36.59765625" style="61" bestFit="1" customWidth="1"/>
    <col min="23" max="23" width="10.73046875" style="64" bestFit="1" customWidth="1"/>
    <col min="24" max="16384" width="9.1328125" style="63"/>
  </cols>
  <sheetData>
    <row r="1" spans="1:23" ht="17.649999999999999">
      <c r="A1" s="210" t="s">
        <v>382</v>
      </c>
      <c r="B1" s="81"/>
      <c r="C1" s="96"/>
      <c r="D1" s="82"/>
      <c r="E1" s="82"/>
      <c r="F1" s="82"/>
    </row>
    <row r="2" spans="1:23" ht="32.25" customHeight="1" thickBot="1">
      <c r="A2" s="84" t="s">
        <v>110</v>
      </c>
      <c r="B2" s="84" t="s">
        <v>119</v>
      </c>
      <c r="C2" s="91" t="s">
        <v>34</v>
      </c>
      <c r="D2" s="60" t="s">
        <v>111</v>
      </c>
      <c r="E2" s="85" t="s">
        <v>51</v>
      </c>
      <c r="F2" s="85" t="s">
        <v>52</v>
      </c>
      <c r="G2" s="85" t="s">
        <v>33</v>
      </c>
      <c r="H2" s="85" t="s">
        <v>50</v>
      </c>
      <c r="I2" s="85" t="s">
        <v>35</v>
      </c>
      <c r="J2" s="86" t="s">
        <v>87</v>
      </c>
      <c r="K2" s="85" t="s">
        <v>36</v>
      </c>
      <c r="L2" s="85" t="s">
        <v>37</v>
      </c>
      <c r="M2" s="85" t="s">
        <v>38</v>
      </c>
      <c r="N2" s="85" t="s">
        <v>39</v>
      </c>
      <c r="O2" s="57" t="s">
        <v>346</v>
      </c>
      <c r="P2" s="57" t="s">
        <v>117</v>
      </c>
      <c r="Q2" s="57" t="s">
        <v>118</v>
      </c>
      <c r="R2" s="57" t="s">
        <v>116</v>
      </c>
      <c r="S2" s="186" t="s">
        <v>286</v>
      </c>
      <c r="T2" s="86" t="s">
        <v>112</v>
      </c>
      <c r="U2" s="86"/>
      <c r="V2" s="87" t="s">
        <v>278</v>
      </c>
      <c r="W2" s="87" t="s">
        <v>114</v>
      </c>
    </row>
    <row r="3" spans="1:23">
      <c r="A3" s="67">
        <v>1</v>
      </c>
      <c r="B3" s="67">
        <v>21</v>
      </c>
      <c r="C3" s="91" t="s">
        <v>115</v>
      </c>
      <c r="D3" s="238">
        <v>7</v>
      </c>
      <c r="E3" s="239" t="s">
        <v>75</v>
      </c>
      <c r="F3" s="239" t="s">
        <v>76</v>
      </c>
      <c r="G3" s="239" t="s">
        <v>100</v>
      </c>
      <c r="H3" s="240">
        <v>3</v>
      </c>
      <c r="I3" s="240">
        <v>20</v>
      </c>
      <c r="J3" s="241" t="s">
        <v>86</v>
      </c>
      <c r="K3" s="242">
        <v>40</v>
      </c>
      <c r="L3" s="243">
        <v>44</v>
      </c>
      <c r="M3" s="243">
        <f t="shared" ref="M3:M42" si="0">K3+L3</f>
        <v>84</v>
      </c>
      <c r="N3" s="243">
        <f t="shared" ref="N3:N42" si="1">M3-I3</f>
        <v>64</v>
      </c>
      <c r="O3" s="243">
        <v>1</v>
      </c>
      <c r="P3" s="243"/>
      <c r="Q3" s="243"/>
      <c r="R3" s="244"/>
      <c r="S3" s="60">
        <f>B3+H3</f>
        <v>24</v>
      </c>
      <c r="T3" s="183">
        <f>(I3-(72-N3)/2)*0.8</f>
        <v>12.8</v>
      </c>
      <c r="U3" s="236">
        <v>1</v>
      </c>
      <c r="V3" s="89" t="s">
        <v>244</v>
      </c>
      <c r="W3" s="60" t="s">
        <v>221</v>
      </c>
    </row>
    <row r="4" spans="1:23">
      <c r="A4" s="67">
        <v>2</v>
      </c>
      <c r="B4" s="67">
        <v>18</v>
      </c>
      <c r="C4" s="91" t="s">
        <v>115</v>
      </c>
      <c r="D4" s="245">
        <v>1</v>
      </c>
      <c r="E4" s="33" t="s">
        <v>80</v>
      </c>
      <c r="F4" s="33" t="s">
        <v>81</v>
      </c>
      <c r="G4" s="34" t="s">
        <v>74</v>
      </c>
      <c r="H4" s="35">
        <v>17</v>
      </c>
      <c r="I4" s="38">
        <v>23</v>
      </c>
      <c r="J4" s="11" t="s">
        <v>86</v>
      </c>
      <c r="K4" s="62">
        <v>47</v>
      </c>
      <c r="L4" s="60">
        <v>42</v>
      </c>
      <c r="M4" s="60">
        <f t="shared" si="0"/>
        <v>89</v>
      </c>
      <c r="N4" s="60">
        <f t="shared" si="1"/>
        <v>66</v>
      </c>
      <c r="O4" s="60" t="s">
        <v>400</v>
      </c>
      <c r="P4" s="60">
        <v>14</v>
      </c>
      <c r="Q4" s="60"/>
      <c r="R4" s="246"/>
      <c r="S4" s="60">
        <f t="shared" ref="S4:S42" si="2">B4+H4</f>
        <v>35</v>
      </c>
      <c r="T4" s="183">
        <f>(I4-(72-N4)/2)*0.9</f>
        <v>18</v>
      </c>
      <c r="U4" s="236">
        <v>2</v>
      </c>
      <c r="V4" s="89" t="s">
        <v>229</v>
      </c>
      <c r="W4" s="60"/>
    </row>
    <row r="5" spans="1:23" ht="15" customHeight="1">
      <c r="A5" s="67">
        <v>3</v>
      </c>
      <c r="B5" s="67">
        <v>15</v>
      </c>
      <c r="C5" s="91" t="s">
        <v>115</v>
      </c>
      <c r="D5" s="247">
        <v>7</v>
      </c>
      <c r="E5" s="62" t="s">
        <v>9</v>
      </c>
      <c r="F5" s="62" t="s">
        <v>10</v>
      </c>
      <c r="G5" s="62" t="s">
        <v>136</v>
      </c>
      <c r="H5" s="60">
        <v>28</v>
      </c>
      <c r="I5" s="60">
        <v>14</v>
      </c>
      <c r="J5" s="60" t="s">
        <v>124</v>
      </c>
      <c r="K5" s="62">
        <v>39</v>
      </c>
      <c r="L5" s="60">
        <v>43</v>
      </c>
      <c r="M5" s="60">
        <f t="shared" si="0"/>
        <v>82</v>
      </c>
      <c r="N5" s="60">
        <f t="shared" si="1"/>
        <v>68</v>
      </c>
      <c r="O5" s="60" t="s">
        <v>401</v>
      </c>
      <c r="P5" s="60"/>
      <c r="Q5" s="60">
        <v>17</v>
      </c>
      <c r="R5" s="246" t="s">
        <v>421</v>
      </c>
      <c r="S5" s="60">
        <f t="shared" si="2"/>
        <v>43</v>
      </c>
      <c r="T5" s="183">
        <f>(I5-(72-N5)/2)*0.95</f>
        <v>11.399999999999999</v>
      </c>
      <c r="U5" s="236">
        <v>3</v>
      </c>
      <c r="V5" s="89" t="s">
        <v>279</v>
      </c>
      <c r="W5" s="60"/>
    </row>
    <row r="6" spans="1:23" s="62" customFormat="1" ht="15" customHeight="1">
      <c r="A6" s="67">
        <v>4</v>
      </c>
      <c r="B6" s="67">
        <v>12</v>
      </c>
      <c r="C6" s="91" t="s">
        <v>115</v>
      </c>
      <c r="D6" s="248">
        <v>4</v>
      </c>
      <c r="E6" s="104" t="s">
        <v>215</v>
      </c>
      <c r="F6" s="104" t="s">
        <v>55</v>
      </c>
      <c r="G6" s="104" t="s">
        <v>3</v>
      </c>
      <c r="H6" s="11">
        <v>16</v>
      </c>
      <c r="I6" s="11">
        <v>31</v>
      </c>
      <c r="J6" s="11" t="s">
        <v>85</v>
      </c>
      <c r="K6" s="62">
        <v>51</v>
      </c>
      <c r="L6" s="60">
        <v>48</v>
      </c>
      <c r="M6" s="60">
        <f t="shared" si="0"/>
        <v>99</v>
      </c>
      <c r="N6" s="60">
        <f t="shared" si="1"/>
        <v>68</v>
      </c>
      <c r="O6" s="60"/>
      <c r="P6" s="60"/>
      <c r="Q6" s="60"/>
      <c r="R6" s="246"/>
      <c r="S6" s="60">
        <f t="shared" si="2"/>
        <v>28</v>
      </c>
      <c r="T6" s="183"/>
      <c r="U6" s="236">
        <v>4</v>
      </c>
      <c r="V6" s="89" t="s">
        <v>381</v>
      </c>
      <c r="W6" s="60"/>
    </row>
    <row r="7" spans="1:23" s="62" customFormat="1">
      <c r="A7" s="67">
        <v>5</v>
      </c>
      <c r="B7" s="67">
        <v>11</v>
      </c>
      <c r="C7" s="91" t="s">
        <v>115</v>
      </c>
      <c r="D7" s="245">
        <v>5</v>
      </c>
      <c r="E7" s="62" t="s">
        <v>101</v>
      </c>
      <c r="F7" s="62" t="s">
        <v>102</v>
      </c>
      <c r="G7" s="62" t="s">
        <v>103</v>
      </c>
      <c r="H7" s="60"/>
      <c r="I7" s="11">
        <v>15</v>
      </c>
      <c r="J7" s="60" t="s">
        <v>86</v>
      </c>
      <c r="K7" s="62">
        <v>40</v>
      </c>
      <c r="L7" s="60">
        <v>45</v>
      </c>
      <c r="M7" s="60">
        <f t="shared" si="0"/>
        <v>85</v>
      </c>
      <c r="N7" s="60">
        <f t="shared" si="1"/>
        <v>70</v>
      </c>
      <c r="O7" s="60">
        <v>7</v>
      </c>
      <c r="P7" s="60"/>
      <c r="Q7" s="60"/>
      <c r="R7" s="246"/>
      <c r="S7" s="60">
        <f t="shared" si="2"/>
        <v>11</v>
      </c>
      <c r="T7" s="183"/>
      <c r="U7" s="236">
        <v>5</v>
      </c>
      <c r="V7" s="61" t="s">
        <v>230</v>
      </c>
      <c r="W7" s="60"/>
    </row>
    <row r="8" spans="1:23" s="62" customFormat="1" ht="15" customHeight="1">
      <c r="A8" s="67">
        <v>6</v>
      </c>
      <c r="B8" s="67">
        <v>10</v>
      </c>
      <c r="C8" s="91" t="s">
        <v>115</v>
      </c>
      <c r="D8" s="247">
        <v>8</v>
      </c>
      <c r="E8" s="33" t="s">
        <v>312</v>
      </c>
      <c r="F8" s="33" t="s">
        <v>313</v>
      </c>
      <c r="G8" s="34" t="s">
        <v>384</v>
      </c>
      <c r="H8" s="35">
        <v>2</v>
      </c>
      <c r="I8" s="38">
        <v>19</v>
      </c>
      <c r="J8" s="11" t="s">
        <v>86</v>
      </c>
      <c r="K8" s="62">
        <v>41</v>
      </c>
      <c r="L8" s="60">
        <v>48</v>
      </c>
      <c r="M8" s="60">
        <f t="shared" si="0"/>
        <v>89</v>
      </c>
      <c r="N8" s="60">
        <f t="shared" si="1"/>
        <v>70</v>
      </c>
      <c r="O8" s="60" t="s">
        <v>402</v>
      </c>
      <c r="P8" s="60"/>
      <c r="Q8" s="60"/>
      <c r="R8" s="246"/>
      <c r="S8" s="60">
        <f t="shared" si="2"/>
        <v>12</v>
      </c>
      <c r="T8" s="183"/>
      <c r="U8" s="236">
        <v>6</v>
      </c>
      <c r="V8" s="180" t="s">
        <v>277</v>
      </c>
      <c r="W8" s="60"/>
    </row>
    <row r="9" spans="1:23" s="62" customFormat="1" ht="14.25" customHeight="1">
      <c r="A9" s="67">
        <v>7</v>
      </c>
      <c r="B9" s="67">
        <v>9</v>
      </c>
      <c r="C9" s="91" t="s">
        <v>115</v>
      </c>
      <c r="D9" s="245">
        <v>4</v>
      </c>
      <c r="E9" s="62" t="s">
        <v>73</v>
      </c>
      <c r="F9" s="62" t="s">
        <v>142</v>
      </c>
      <c r="G9" s="62" t="s">
        <v>74</v>
      </c>
      <c r="H9" s="60" t="s">
        <v>383</v>
      </c>
      <c r="I9" s="60">
        <v>15</v>
      </c>
      <c r="J9" s="60" t="s">
        <v>86</v>
      </c>
      <c r="K9" s="62">
        <v>42</v>
      </c>
      <c r="L9" s="60">
        <v>44</v>
      </c>
      <c r="M9" s="60">
        <f t="shared" si="0"/>
        <v>86</v>
      </c>
      <c r="N9" s="60">
        <f t="shared" si="1"/>
        <v>71</v>
      </c>
      <c r="P9" s="60"/>
      <c r="Q9" s="60"/>
      <c r="R9" s="246"/>
      <c r="S9" s="60">
        <f t="shared" si="2"/>
        <v>17</v>
      </c>
      <c r="T9" s="183"/>
      <c r="U9" s="236">
        <v>7</v>
      </c>
      <c r="V9" s="180" t="s">
        <v>281</v>
      </c>
      <c r="W9" s="60"/>
    </row>
    <row r="10" spans="1:23" s="62" customFormat="1">
      <c r="A10" s="67">
        <v>8</v>
      </c>
      <c r="B10" s="67">
        <v>8</v>
      </c>
      <c r="C10" s="91" t="s">
        <v>115</v>
      </c>
      <c r="D10" s="245">
        <v>11</v>
      </c>
      <c r="E10" s="36" t="s">
        <v>42</v>
      </c>
      <c r="F10" s="36" t="s">
        <v>348</v>
      </c>
      <c r="G10" s="36" t="s">
        <v>5</v>
      </c>
      <c r="H10" s="38">
        <v>5</v>
      </c>
      <c r="I10" s="38">
        <v>11</v>
      </c>
      <c r="J10" s="11" t="s">
        <v>86</v>
      </c>
      <c r="K10" s="62">
        <v>43</v>
      </c>
      <c r="L10" s="60">
        <v>42</v>
      </c>
      <c r="M10" s="60">
        <f t="shared" si="0"/>
        <v>85</v>
      </c>
      <c r="N10" s="60">
        <f t="shared" si="1"/>
        <v>74</v>
      </c>
      <c r="O10" s="60">
        <v>12</v>
      </c>
      <c r="P10" s="60"/>
      <c r="Q10" s="60"/>
      <c r="R10" s="246"/>
      <c r="S10" s="60">
        <f t="shared" si="2"/>
        <v>13</v>
      </c>
      <c r="T10" s="183"/>
      <c r="U10" s="236">
        <v>8</v>
      </c>
      <c r="V10" s="61" t="s">
        <v>250</v>
      </c>
      <c r="W10" s="60"/>
    </row>
    <row r="11" spans="1:23" s="62" customFormat="1" ht="15" customHeight="1">
      <c r="A11" s="67">
        <v>9</v>
      </c>
      <c r="B11" s="67">
        <v>7</v>
      </c>
      <c r="C11" s="91" t="s">
        <v>115</v>
      </c>
      <c r="D11" s="247">
        <v>2</v>
      </c>
      <c r="E11" s="62" t="s">
        <v>78</v>
      </c>
      <c r="F11" s="62" t="s">
        <v>79</v>
      </c>
      <c r="G11" s="62" t="s">
        <v>74</v>
      </c>
      <c r="H11" s="60">
        <v>41</v>
      </c>
      <c r="I11" s="60">
        <v>18</v>
      </c>
      <c r="J11" s="60" t="s">
        <v>86</v>
      </c>
      <c r="K11" s="62">
        <v>43</v>
      </c>
      <c r="L11" s="60">
        <v>49</v>
      </c>
      <c r="M11" s="60">
        <f t="shared" si="0"/>
        <v>92</v>
      </c>
      <c r="N11" s="60">
        <f t="shared" si="1"/>
        <v>74</v>
      </c>
      <c r="O11" s="60"/>
      <c r="P11" s="60"/>
      <c r="Q11" s="60"/>
      <c r="R11" s="246"/>
      <c r="S11" s="60">
        <f t="shared" si="2"/>
        <v>48</v>
      </c>
      <c r="T11" s="183"/>
      <c r="U11" s="236">
        <v>9</v>
      </c>
      <c r="V11" s="180" t="s">
        <v>406</v>
      </c>
      <c r="W11" s="60"/>
    </row>
    <row r="12" spans="1:23" s="62" customFormat="1">
      <c r="A12" s="67">
        <v>10</v>
      </c>
      <c r="B12" s="67">
        <v>6</v>
      </c>
      <c r="C12" s="91" t="s">
        <v>115</v>
      </c>
      <c r="D12" s="247">
        <v>11</v>
      </c>
      <c r="E12" s="33" t="s">
        <v>58</v>
      </c>
      <c r="F12" s="33" t="s">
        <v>59</v>
      </c>
      <c r="G12" s="33" t="s">
        <v>5</v>
      </c>
      <c r="H12" s="163">
        <v>3</v>
      </c>
      <c r="I12" s="38">
        <v>28</v>
      </c>
      <c r="J12" s="11" t="s">
        <v>86</v>
      </c>
      <c r="K12" s="62">
        <v>52</v>
      </c>
      <c r="L12" s="60">
        <v>50</v>
      </c>
      <c r="M12" s="60">
        <f t="shared" si="0"/>
        <v>102</v>
      </c>
      <c r="N12" s="60">
        <f t="shared" si="1"/>
        <v>74</v>
      </c>
      <c r="O12" s="60"/>
      <c r="P12" s="60"/>
      <c r="Q12" s="60"/>
      <c r="R12" s="246"/>
      <c r="S12" s="60">
        <f t="shared" si="2"/>
        <v>9</v>
      </c>
      <c r="T12" s="183"/>
      <c r="U12" s="236">
        <v>10</v>
      </c>
      <c r="V12" s="61" t="s">
        <v>231</v>
      </c>
      <c r="W12" s="60"/>
    </row>
    <row r="13" spans="1:23" s="62" customFormat="1" ht="15" customHeight="1">
      <c r="A13" s="67">
        <v>11</v>
      </c>
      <c r="B13" s="67">
        <v>5</v>
      </c>
      <c r="C13" s="91" t="s">
        <v>115</v>
      </c>
      <c r="D13" s="247">
        <v>5</v>
      </c>
      <c r="E13" s="62" t="s">
        <v>42</v>
      </c>
      <c r="F13" s="62" t="s">
        <v>77</v>
      </c>
      <c r="G13" s="62" t="s">
        <v>3</v>
      </c>
      <c r="H13" s="60">
        <v>12</v>
      </c>
      <c r="I13" s="11">
        <v>32</v>
      </c>
      <c r="J13" s="60" t="s">
        <v>85</v>
      </c>
      <c r="K13" s="62">
        <v>54</v>
      </c>
      <c r="L13" s="60">
        <v>52</v>
      </c>
      <c r="M13" s="60">
        <f t="shared" si="0"/>
        <v>106</v>
      </c>
      <c r="N13" s="60">
        <f t="shared" si="1"/>
        <v>74</v>
      </c>
      <c r="O13" s="60"/>
      <c r="P13" s="60"/>
      <c r="Q13" s="60"/>
      <c r="R13" s="246"/>
      <c r="S13" s="60">
        <f t="shared" si="2"/>
        <v>17</v>
      </c>
      <c r="T13" s="183"/>
      <c r="U13" s="236">
        <v>11</v>
      </c>
      <c r="V13" s="61"/>
      <c r="W13" s="60"/>
    </row>
    <row r="14" spans="1:23" s="62" customFormat="1">
      <c r="A14" s="67">
        <v>12</v>
      </c>
      <c r="B14" s="67">
        <v>4</v>
      </c>
      <c r="C14" s="91" t="s">
        <v>115</v>
      </c>
      <c r="D14" s="247">
        <v>12</v>
      </c>
      <c r="E14" s="36" t="s">
        <v>153</v>
      </c>
      <c r="F14" s="36" t="s">
        <v>69</v>
      </c>
      <c r="G14" s="37" t="s">
        <v>160</v>
      </c>
      <c r="H14" s="38">
        <v>35</v>
      </c>
      <c r="I14" s="38">
        <v>17</v>
      </c>
      <c r="J14" s="11" t="s">
        <v>86</v>
      </c>
      <c r="K14" s="62">
        <v>49</v>
      </c>
      <c r="L14" s="60">
        <v>43</v>
      </c>
      <c r="M14" s="60">
        <f t="shared" si="0"/>
        <v>92</v>
      </c>
      <c r="N14" s="60">
        <f t="shared" si="1"/>
        <v>75</v>
      </c>
      <c r="O14" s="60"/>
      <c r="P14" s="60"/>
      <c r="Q14" s="60">
        <v>8</v>
      </c>
      <c r="R14" s="246"/>
      <c r="S14" s="60">
        <f t="shared" si="2"/>
        <v>39</v>
      </c>
      <c r="T14" s="183"/>
      <c r="U14" s="236">
        <v>12</v>
      </c>
      <c r="V14" s="180" t="s">
        <v>319</v>
      </c>
      <c r="W14" s="60"/>
    </row>
    <row r="15" spans="1:23" s="62" customFormat="1" ht="15" customHeight="1">
      <c r="A15" s="67">
        <v>13</v>
      </c>
      <c r="B15" s="67">
        <v>3</v>
      </c>
      <c r="C15" s="91" t="s">
        <v>115</v>
      </c>
      <c r="D15" s="247">
        <v>3</v>
      </c>
      <c r="E15" s="62" t="s">
        <v>83</v>
      </c>
      <c r="F15" s="62" t="s">
        <v>70</v>
      </c>
      <c r="G15" s="62" t="s">
        <v>84</v>
      </c>
      <c r="H15" s="60">
        <v>2</v>
      </c>
      <c r="I15" s="60">
        <v>20</v>
      </c>
      <c r="J15" s="60" t="s">
        <v>86</v>
      </c>
      <c r="K15" s="62">
        <v>48</v>
      </c>
      <c r="L15" s="60">
        <v>47</v>
      </c>
      <c r="M15" s="60">
        <f t="shared" si="0"/>
        <v>95</v>
      </c>
      <c r="N15" s="60">
        <f t="shared" si="1"/>
        <v>75</v>
      </c>
      <c r="O15" s="60"/>
      <c r="P15" s="60"/>
      <c r="Q15" s="60"/>
      <c r="R15" s="246"/>
      <c r="S15" s="60">
        <f t="shared" si="2"/>
        <v>5</v>
      </c>
      <c r="T15" s="183"/>
      <c r="U15" s="236">
        <v>13</v>
      </c>
      <c r="V15" s="61"/>
      <c r="W15" s="60"/>
    </row>
    <row r="16" spans="1:23" s="62" customFormat="1" ht="15" customHeight="1">
      <c r="A16" s="67">
        <v>14</v>
      </c>
      <c r="B16" s="67">
        <v>2</v>
      </c>
      <c r="C16" s="91" t="s">
        <v>115</v>
      </c>
      <c r="D16" s="245">
        <v>7</v>
      </c>
      <c r="E16" s="164" t="s">
        <v>6</v>
      </c>
      <c r="F16" s="164" t="s">
        <v>7</v>
      </c>
      <c r="G16" s="34" t="s">
        <v>183</v>
      </c>
      <c r="H16" s="35">
        <v>3</v>
      </c>
      <c r="I16" s="11">
        <v>28</v>
      </c>
      <c r="J16" s="11" t="s">
        <v>86</v>
      </c>
      <c r="K16" s="62">
        <v>52</v>
      </c>
      <c r="L16" s="60">
        <v>51</v>
      </c>
      <c r="M16" s="60">
        <f t="shared" si="0"/>
        <v>103</v>
      </c>
      <c r="N16" s="60">
        <f t="shared" si="1"/>
        <v>75</v>
      </c>
      <c r="O16" s="60"/>
      <c r="P16" s="60"/>
      <c r="Q16" s="60"/>
      <c r="R16" s="246"/>
      <c r="S16" s="60">
        <f t="shared" si="2"/>
        <v>5</v>
      </c>
      <c r="T16" s="183"/>
      <c r="U16" s="236">
        <v>14</v>
      </c>
      <c r="V16" s="61"/>
      <c r="W16" s="60"/>
    </row>
    <row r="17" spans="1:23" s="62" customFormat="1">
      <c r="A17" s="67">
        <v>15</v>
      </c>
      <c r="B17" s="67">
        <v>1</v>
      </c>
      <c r="C17" s="91" t="s">
        <v>115</v>
      </c>
      <c r="D17" s="248">
        <v>9</v>
      </c>
      <c r="E17" s="62" t="s">
        <v>175</v>
      </c>
      <c r="F17" s="62" t="s">
        <v>176</v>
      </c>
      <c r="G17" s="62" t="s">
        <v>88</v>
      </c>
      <c r="H17" s="60">
        <v>3</v>
      </c>
      <c r="I17" s="60">
        <v>31</v>
      </c>
      <c r="J17" s="60" t="s">
        <v>86</v>
      </c>
      <c r="K17" s="62">
        <v>55</v>
      </c>
      <c r="L17" s="60">
        <v>51</v>
      </c>
      <c r="M17" s="60">
        <f t="shared" si="0"/>
        <v>106</v>
      </c>
      <c r="N17" s="60">
        <f t="shared" si="1"/>
        <v>75</v>
      </c>
      <c r="O17" s="60"/>
      <c r="P17" s="60"/>
      <c r="Q17" s="60"/>
      <c r="R17" s="246"/>
      <c r="S17" s="60">
        <f t="shared" si="2"/>
        <v>4</v>
      </c>
      <c r="T17" s="183"/>
      <c r="U17" s="236">
        <v>15</v>
      </c>
      <c r="V17" s="61" t="s">
        <v>253</v>
      </c>
      <c r="W17" s="60"/>
    </row>
    <row r="18" spans="1:23" s="62" customFormat="1" ht="14.25" customHeight="1">
      <c r="A18" s="67">
        <v>16</v>
      </c>
      <c r="B18" s="67">
        <v>1</v>
      </c>
      <c r="C18" s="91" t="s">
        <v>115</v>
      </c>
      <c r="D18" s="245">
        <v>3</v>
      </c>
      <c r="E18" s="62" t="s">
        <v>4</v>
      </c>
      <c r="F18" s="62" t="s">
        <v>349</v>
      </c>
      <c r="G18" s="62" t="s">
        <v>5</v>
      </c>
      <c r="H18" s="60">
        <v>5</v>
      </c>
      <c r="I18" s="60">
        <v>7</v>
      </c>
      <c r="J18" s="60" t="s">
        <v>86</v>
      </c>
      <c r="K18" s="62">
        <v>40</v>
      </c>
      <c r="L18" s="60">
        <v>43</v>
      </c>
      <c r="M18" s="60">
        <f t="shared" si="0"/>
        <v>83</v>
      </c>
      <c r="N18" s="60">
        <f t="shared" si="1"/>
        <v>76</v>
      </c>
      <c r="O18" s="60"/>
      <c r="P18" s="60"/>
      <c r="Q18" s="60"/>
      <c r="R18" s="246"/>
      <c r="S18" s="60">
        <f t="shared" si="2"/>
        <v>6</v>
      </c>
      <c r="T18" s="183"/>
      <c r="U18" s="236">
        <v>16</v>
      </c>
      <c r="V18" s="61"/>
      <c r="W18" s="60"/>
    </row>
    <row r="19" spans="1:23" s="62" customFormat="1" ht="16.5" customHeight="1">
      <c r="A19" s="67">
        <v>17</v>
      </c>
      <c r="B19" s="67">
        <v>1</v>
      </c>
      <c r="C19" s="91" t="s">
        <v>115</v>
      </c>
      <c r="D19" s="248">
        <v>9</v>
      </c>
      <c r="E19" s="62" t="s">
        <v>92</v>
      </c>
      <c r="F19" s="62" t="s">
        <v>63</v>
      </c>
      <c r="G19" s="62" t="s">
        <v>168</v>
      </c>
      <c r="H19" s="60">
        <v>14</v>
      </c>
      <c r="I19" s="11">
        <v>12</v>
      </c>
      <c r="J19" s="64" t="s">
        <v>86</v>
      </c>
      <c r="K19" s="62">
        <v>42</v>
      </c>
      <c r="L19" s="60">
        <v>46</v>
      </c>
      <c r="M19" s="60">
        <f t="shared" si="0"/>
        <v>88</v>
      </c>
      <c r="N19" s="60">
        <f t="shared" si="1"/>
        <v>76</v>
      </c>
      <c r="O19" s="60" t="s">
        <v>404</v>
      </c>
      <c r="P19" s="60"/>
      <c r="Q19" s="60"/>
      <c r="R19" s="246"/>
      <c r="S19" s="60">
        <f t="shared" si="2"/>
        <v>15</v>
      </c>
      <c r="T19" s="183"/>
      <c r="U19" s="236">
        <v>17</v>
      </c>
      <c r="V19" s="61"/>
      <c r="W19" s="60"/>
    </row>
    <row r="20" spans="1:23" s="62" customFormat="1">
      <c r="A20" s="67">
        <v>18</v>
      </c>
      <c r="B20" s="67">
        <v>1</v>
      </c>
      <c r="C20" s="91" t="s">
        <v>115</v>
      </c>
      <c r="D20" s="245">
        <v>6</v>
      </c>
      <c r="E20" s="62" t="s">
        <v>147</v>
      </c>
      <c r="F20" s="62" t="s">
        <v>148</v>
      </c>
      <c r="G20" s="62" t="s">
        <v>3</v>
      </c>
      <c r="H20" s="60">
        <v>37</v>
      </c>
      <c r="I20" s="60">
        <v>17</v>
      </c>
      <c r="J20" s="60" t="s">
        <v>86</v>
      </c>
      <c r="K20" s="62">
        <v>42</v>
      </c>
      <c r="L20" s="60">
        <v>51</v>
      </c>
      <c r="M20" s="60">
        <f t="shared" si="0"/>
        <v>93</v>
      </c>
      <c r="N20" s="60">
        <f t="shared" si="1"/>
        <v>76</v>
      </c>
      <c r="O20" s="60"/>
      <c r="P20" s="60"/>
      <c r="Q20" s="60"/>
      <c r="R20" s="249"/>
      <c r="S20" s="60">
        <f t="shared" si="2"/>
        <v>38</v>
      </c>
      <c r="T20" s="183"/>
      <c r="U20" s="236">
        <v>18</v>
      </c>
      <c r="V20" s="61"/>
      <c r="W20" s="60"/>
    </row>
    <row r="21" spans="1:23" s="62" customFormat="1" ht="15" customHeight="1">
      <c r="A21" s="67">
        <v>19</v>
      </c>
      <c r="B21" s="67">
        <v>1</v>
      </c>
      <c r="C21" s="91" t="s">
        <v>115</v>
      </c>
      <c r="D21" s="245">
        <v>4</v>
      </c>
      <c r="E21" s="62" t="s">
        <v>181</v>
      </c>
      <c r="F21" s="62" t="s">
        <v>214</v>
      </c>
      <c r="G21" s="62" t="s">
        <v>74</v>
      </c>
      <c r="H21" s="60">
        <v>3</v>
      </c>
      <c r="I21" s="60">
        <v>24</v>
      </c>
      <c r="J21" s="60" t="s">
        <v>86</v>
      </c>
      <c r="K21" s="62">
        <v>54</v>
      </c>
      <c r="L21" s="60">
        <v>46</v>
      </c>
      <c r="M21" s="60">
        <f t="shared" si="0"/>
        <v>100</v>
      </c>
      <c r="N21" s="60">
        <f t="shared" si="1"/>
        <v>76</v>
      </c>
      <c r="O21" s="60"/>
      <c r="P21" s="60"/>
      <c r="Q21" s="60"/>
      <c r="R21" s="246"/>
      <c r="S21" s="60">
        <f t="shared" si="2"/>
        <v>4</v>
      </c>
      <c r="T21" s="183"/>
      <c r="U21" s="236">
        <v>19</v>
      </c>
      <c r="V21" s="61"/>
      <c r="W21" s="60"/>
    </row>
    <row r="22" spans="1:23" s="62" customFormat="1" ht="15" customHeight="1">
      <c r="A22" s="67">
        <v>20</v>
      </c>
      <c r="B22" s="67">
        <v>1</v>
      </c>
      <c r="C22" s="91" t="s">
        <v>115</v>
      </c>
      <c r="D22" s="245">
        <v>11</v>
      </c>
      <c r="E22" s="36" t="s">
        <v>14</v>
      </c>
      <c r="F22" s="36" t="s">
        <v>15</v>
      </c>
      <c r="G22" s="37" t="s">
        <v>3</v>
      </c>
      <c r="H22" s="38">
        <v>7</v>
      </c>
      <c r="I22" s="38" t="s">
        <v>210</v>
      </c>
      <c r="J22" s="11" t="s">
        <v>85</v>
      </c>
      <c r="K22" s="62">
        <v>54</v>
      </c>
      <c r="L22" s="60">
        <v>54</v>
      </c>
      <c r="M22" s="60">
        <f t="shared" si="0"/>
        <v>108</v>
      </c>
      <c r="N22" s="60">
        <f t="shared" si="1"/>
        <v>77</v>
      </c>
      <c r="O22" s="60"/>
      <c r="P22" s="60"/>
      <c r="Q22" s="60">
        <v>8</v>
      </c>
      <c r="R22" s="246"/>
      <c r="S22" s="60">
        <f t="shared" si="2"/>
        <v>8</v>
      </c>
      <c r="T22" s="183"/>
      <c r="U22" s="236">
        <v>20</v>
      </c>
      <c r="V22" s="180" t="s">
        <v>320</v>
      </c>
      <c r="W22" s="60"/>
    </row>
    <row r="23" spans="1:23" s="62" customFormat="1" ht="14.25" customHeight="1">
      <c r="A23" s="67">
        <v>21</v>
      </c>
      <c r="B23" s="67">
        <v>1</v>
      </c>
      <c r="C23" s="91" t="s">
        <v>115</v>
      </c>
      <c r="D23" s="247">
        <v>4</v>
      </c>
      <c r="E23" s="169" t="s">
        <v>215</v>
      </c>
      <c r="F23" s="169" t="s">
        <v>41</v>
      </c>
      <c r="G23" s="36" t="s">
        <v>3</v>
      </c>
      <c r="H23" s="38">
        <v>20</v>
      </c>
      <c r="I23" s="38">
        <v>12</v>
      </c>
      <c r="J23" s="11" t="s">
        <v>124</v>
      </c>
      <c r="K23" s="62">
        <v>46</v>
      </c>
      <c r="L23" s="60">
        <v>44</v>
      </c>
      <c r="M23" s="60">
        <f t="shared" si="0"/>
        <v>90</v>
      </c>
      <c r="N23" s="60">
        <f t="shared" si="1"/>
        <v>78</v>
      </c>
      <c r="O23" s="60"/>
      <c r="P23" s="60"/>
      <c r="Q23" s="60"/>
      <c r="R23" s="246"/>
      <c r="S23" s="60">
        <f t="shared" si="2"/>
        <v>21</v>
      </c>
      <c r="T23" s="183"/>
      <c r="U23" s="236">
        <v>21</v>
      </c>
      <c r="W23" s="60"/>
    </row>
    <row r="24" spans="1:23" s="62" customFormat="1" ht="14.25" customHeight="1">
      <c r="A24" s="67">
        <v>22</v>
      </c>
      <c r="B24" s="67">
        <v>1</v>
      </c>
      <c r="C24" s="91" t="s">
        <v>115</v>
      </c>
      <c r="D24" s="248">
        <v>5</v>
      </c>
      <c r="E24" s="62" t="s">
        <v>177</v>
      </c>
      <c r="F24" s="62" t="s">
        <v>178</v>
      </c>
      <c r="G24" s="62" t="s">
        <v>390</v>
      </c>
      <c r="H24" s="60">
        <v>10</v>
      </c>
      <c r="I24" s="60">
        <v>21</v>
      </c>
      <c r="J24" s="60" t="s">
        <v>86</v>
      </c>
      <c r="K24" s="62">
        <v>51</v>
      </c>
      <c r="L24" s="60">
        <v>48</v>
      </c>
      <c r="M24" s="60">
        <f t="shared" si="0"/>
        <v>99</v>
      </c>
      <c r="N24" s="60">
        <f t="shared" si="1"/>
        <v>78</v>
      </c>
      <c r="O24" s="60"/>
      <c r="P24" s="60"/>
      <c r="Q24" s="60"/>
      <c r="R24" s="246"/>
      <c r="S24" s="60">
        <f t="shared" si="2"/>
        <v>11</v>
      </c>
      <c r="T24" s="183"/>
      <c r="U24" s="236">
        <v>22</v>
      </c>
      <c r="V24" s="61"/>
      <c r="W24" s="60"/>
    </row>
    <row r="25" spans="1:23" s="62" customFormat="1" ht="15" customHeight="1">
      <c r="A25" s="67">
        <v>23</v>
      </c>
      <c r="B25" s="67">
        <v>1</v>
      </c>
      <c r="C25" s="91" t="s">
        <v>115</v>
      </c>
      <c r="D25" s="245">
        <v>6</v>
      </c>
      <c r="E25" s="36" t="s">
        <v>108</v>
      </c>
      <c r="F25" s="36" t="s">
        <v>149</v>
      </c>
      <c r="G25" s="34" t="s">
        <v>165</v>
      </c>
      <c r="H25" s="35">
        <v>21</v>
      </c>
      <c r="I25" s="38">
        <v>21</v>
      </c>
      <c r="J25" s="11" t="s">
        <v>86</v>
      </c>
      <c r="K25" s="62">
        <v>51</v>
      </c>
      <c r="L25" s="60">
        <v>49</v>
      </c>
      <c r="M25" s="60">
        <f t="shared" si="0"/>
        <v>100</v>
      </c>
      <c r="N25" s="60">
        <f t="shared" si="1"/>
        <v>79</v>
      </c>
      <c r="O25" s="60">
        <v>3</v>
      </c>
      <c r="P25" s="60">
        <v>3</v>
      </c>
      <c r="Q25" s="60"/>
      <c r="R25" s="246"/>
      <c r="S25" s="60">
        <f t="shared" si="2"/>
        <v>22</v>
      </c>
      <c r="T25" s="183"/>
      <c r="U25" s="236">
        <v>23</v>
      </c>
      <c r="V25" s="187" t="s">
        <v>291</v>
      </c>
      <c r="W25" s="60"/>
    </row>
    <row r="26" spans="1:23" s="62" customFormat="1" ht="15" customHeight="1">
      <c r="A26" s="67">
        <v>24</v>
      </c>
      <c r="B26" s="67">
        <v>1</v>
      </c>
      <c r="C26" s="91" t="s">
        <v>115</v>
      </c>
      <c r="D26" s="247">
        <v>8</v>
      </c>
      <c r="E26" s="33" t="s">
        <v>19</v>
      </c>
      <c r="F26" s="33" t="s">
        <v>20</v>
      </c>
      <c r="G26" s="34" t="s">
        <v>88</v>
      </c>
      <c r="H26" s="168">
        <v>18</v>
      </c>
      <c r="I26" s="38">
        <v>16</v>
      </c>
      <c r="J26" s="11" t="s">
        <v>86</v>
      </c>
      <c r="K26" s="62">
        <v>51</v>
      </c>
      <c r="L26" s="60">
        <v>45</v>
      </c>
      <c r="M26" s="60">
        <f t="shared" si="0"/>
        <v>96</v>
      </c>
      <c r="N26" s="60">
        <f t="shared" si="1"/>
        <v>80</v>
      </c>
      <c r="O26" s="60" t="s">
        <v>403</v>
      </c>
      <c r="P26" s="60"/>
      <c r="Q26" s="60"/>
      <c r="R26" s="246"/>
      <c r="S26" s="60">
        <f t="shared" si="2"/>
        <v>19</v>
      </c>
      <c r="T26" s="183"/>
      <c r="U26" s="236">
        <v>24</v>
      </c>
      <c r="V26" s="61"/>
      <c r="W26" s="60"/>
    </row>
    <row r="27" spans="1:23" s="62" customFormat="1" ht="15" customHeight="1">
      <c r="A27" s="67">
        <v>25</v>
      </c>
      <c r="B27" s="67">
        <v>1</v>
      </c>
      <c r="C27" s="91" t="s">
        <v>115</v>
      </c>
      <c r="D27" s="248">
        <v>10</v>
      </c>
      <c r="E27" s="36" t="s">
        <v>66</v>
      </c>
      <c r="F27" s="36" t="s">
        <v>67</v>
      </c>
      <c r="G27" s="36" t="s">
        <v>68</v>
      </c>
      <c r="H27" s="38">
        <v>39</v>
      </c>
      <c r="I27" s="38">
        <v>17</v>
      </c>
      <c r="J27" s="11" t="s">
        <v>86</v>
      </c>
      <c r="K27" s="62">
        <v>50</v>
      </c>
      <c r="L27" s="60">
        <v>47</v>
      </c>
      <c r="M27" s="60">
        <f t="shared" si="0"/>
        <v>97</v>
      </c>
      <c r="N27" s="60">
        <f t="shared" si="1"/>
        <v>80</v>
      </c>
      <c r="O27" s="60"/>
      <c r="P27" s="60"/>
      <c r="Q27" s="60"/>
      <c r="R27" s="246"/>
      <c r="S27" s="60">
        <f t="shared" si="2"/>
        <v>40</v>
      </c>
      <c r="T27" s="183"/>
      <c r="U27" s="236">
        <v>25</v>
      </c>
      <c r="V27" s="61" t="s">
        <v>282</v>
      </c>
      <c r="W27" s="60"/>
    </row>
    <row r="28" spans="1:23" s="62" customFormat="1">
      <c r="A28" s="67">
        <v>26</v>
      </c>
      <c r="B28" s="67">
        <v>1</v>
      </c>
      <c r="C28" s="91" t="s">
        <v>115</v>
      </c>
      <c r="D28" s="248">
        <v>12</v>
      </c>
      <c r="E28" s="62" t="s">
        <v>71</v>
      </c>
      <c r="F28" s="62" t="s">
        <v>72</v>
      </c>
      <c r="G28" s="62" t="s">
        <v>130</v>
      </c>
      <c r="H28" s="60">
        <v>2</v>
      </c>
      <c r="I28" s="60">
        <v>27</v>
      </c>
      <c r="J28" s="60" t="s">
        <v>86</v>
      </c>
      <c r="K28" s="62">
        <v>55</v>
      </c>
      <c r="L28" s="60">
        <v>52</v>
      </c>
      <c r="M28" s="60">
        <f t="shared" si="0"/>
        <v>107</v>
      </c>
      <c r="N28" s="60">
        <f t="shared" si="1"/>
        <v>80</v>
      </c>
      <c r="O28" s="60"/>
      <c r="P28" s="60"/>
      <c r="Q28" s="60"/>
      <c r="R28" s="246"/>
      <c r="S28" s="60">
        <f t="shared" si="2"/>
        <v>3</v>
      </c>
      <c r="T28" s="183"/>
      <c r="U28" s="236">
        <v>26</v>
      </c>
      <c r="V28" s="61"/>
      <c r="W28" s="60"/>
    </row>
    <row r="29" spans="1:23" s="62" customFormat="1">
      <c r="A29" s="67">
        <v>27</v>
      </c>
      <c r="B29" s="67">
        <v>1</v>
      </c>
      <c r="C29" s="91" t="s">
        <v>115</v>
      </c>
      <c r="D29" s="247">
        <v>1</v>
      </c>
      <c r="E29" s="33" t="s">
        <v>150</v>
      </c>
      <c r="F29" s="33" t="s">
        <v>151</v>
      </c>
      <c r="G29" s="34" t="s">
        <v>165</v>
      </c>
      <c r="H29" s="35">
        <v>8</v>
      </c>
      <c r="I29" s="38">
        <v>17</v>
      </c>
      <c r="J29" s="11" t="s">
        <v>86</v>
      </c>
      <c r="K29" s="62">
        <v>47</v>
      </c>
      <c r="L29" s="60">
        <v>51</v>
      </c>
      <c r="M29" s="60">
        <f t="shared" si="0"/>
        <v>98</v>
      </c>
      <c r="N29" s="60">
        <f t="shared" si="1"/>
        <v>81</v>
      </c>
      <c r="O29" s="60"/>
      <c r="P29" s="60"/>
      <c r="Q29" s="60"/>
      <c r="R29" s="246"/>
      <c r="S29" s="60">
        <f t="shared" si="2"/>
        <v>9</v>
      </c>
      <c r="T29" s="183"/>
      <c r="U29" s="236">
        <v>27</v>
      </c>
      <c r="W29" s="60"/>
    </row>
    <row r="30" spans="1:23" s="62" customFormat="1" ht="15" customHeight="1">
      <c r="A30" s="67">
        <v>28</v>
      </c>
      <c r="B30" s="67">
        <v>1</v>
      </c>
      <c r="C30" s="91" t="s">
        <v>115</v>
      </c>
      <c r="D30" s="248">
        <v>2</v>
      </c>
      <c r="E30" s="36" t="s">
        <v>93</v>
      </c>
      <c r="F30" s="36" t="s">
        <v>158</v>
      </c>
      <c r="G30" s="36" t="s">
        <v>94</v>
      </c>
      <c r="H30" s="38">
        <v>6</v>
      </c>
      <c r="I30" s="38">
        <v>31</v>
      </c>
      <c r="J30" s="11" t="s">
        <v>86</v>
      </c>
      <c r="K30" s="62">
        <v>54</v>
      </c>
      <c r="L30" s="60">
        <v>58</v>
      </c>
      <c r="M30" s="60">
        <f t="shared" si="0"/>
        <v>112</v>
      </c>
      <c r="N30" s="60">
        <f t="shared" si="1"/>
        <v>81</v>
      </c>
      <c r="O30" s="60"/>
      <c r="P30" s="60"/>
      <c r="Q30" s="60"/>
      <c r="R30" s="246"/>
      <c r="S30" s="60">
        <f t="shared" si="2"/>
        <v>7</v>
      </c>
      <c r="T30" s="183"/>
      <c r="U30" s="236">
        <v>28</v>
      </c>
      <c r="V30" s="180" t="s">
        <v>290</v>
      </c>
      <c r="W30" s="60"/>
    </row>
    <row r="31" spans="1:23" s="62" customFormat="1" ht="15" customHeight="1">
      <c r="A31" s="67">
        <v>29</v>
      </c>
      <c r="B31" s="67">
        <v>1</v>
      </c>
      <c r="C31" s="91" t="s">
        <v>115</v>
      </c>
      <c r="D31" s="250">
        <v>11</v>
      </c>
      <c r="E31" s="36" t="s">
        <v>206</v>
      </c>
      <c r="F31" s="36" t="s">
        <v>139</v>
      </c>
      <c r="G31" s="37" t="s">
        <v>391</v>
      </c>
      <c r="H31" s="38">
        <v>1</v>
      </c>
      <c r="I31" s="38">
        <v>13</v>
      </c>
      <c r="J31" s="11" t="s">
        <v>86</v>
      </c>
      <c r="K31" s="62">
        <v>46</v>
      </c>
      <c r="L31" s="60">
        <v>50</v>
      </c>
      <c r="M31" s="60">
        <f t="shared" si="0"/>
        <v>96</v>
      </c>
      <c r="N31" s="60">
        <f t="shared" si="1"/>
        <v>83</v>
      </c>
      <c r="O31" s="182"/>
      <c r="P31" s="60"/>
      <c r="Q31" s="60"/>
      <c r="R31" s="246"/>
      <c r="S31" s="60">
        <f t="shared" si="2"/>
        <v>2</v>
      </c>
      <c r="T31" s="183"/>
      <c r="U31" s="236">
        <v>29</v>
      </c>
      <c r="W31" s="60"/>
    </row>
    <row r="32" spans="1:23" s="62" customFormat="1" ht="14.25" customHeight="1">
      <c r="A32" s="67">
        <v>30</v>
      </c>
      <c r="B32" s="67">
        <v>1</v>
      </c>
      <c r="C32" s="91" t="s">
        <v>115</v>
      </c>
      <c r="D32" s="245">
        <v>7</v>
      </c>
      <c r="E32" s="62" t="s">
        <v>54</v>
      </c>
      <c r="F32" s="62" t="s">
        <v>89</v>
      </c>
      <c r="G32" s="62" t="s">
        <v>131</v>
      </c>
      <c r="H32" s="60">
        <v>9</v>
      </c>
      <c r="I32" s="60">
        <v>15</v>
      </c>
      <c r="J32" s="60" t="s">
        <v>86</v>
      </c>
      <c r="K32" s="62">
        <v>46</v>
      </c>
      <c r="L32" s="60">
        <v>52</v>
      </c>
      <c r="M32" s="60">
        <f t="shared" si="0"/>
        <v>98</v>
      </c>
      <c r="N32" s="60">
        <f t="shared" si="1"/>
        <v>83</v>
      </c>
      <c r="O32" s="60"/>
      <c r="P32" s="60">
        <v>12</v>
      </c>
      <c r="Q32" s="60"/>
      <c r="R32" s="246"/>
      <c r="S32" s="60">
        <f t="shared" si="2"/>
        <v>10</v>
      </c>
      <c r="T32" s="183"/>
      <c r="U32" s="236">
        <v>30</v>
      </c>
      <c r="V32" s="61" t="s">
        <v>283</v>
      </c>
      <c r="W32" s="60"/>
    </row>
    <row r="33" spans="1:23" s="62" customFormat="1" ht="16.5" customHeight="1">
      <c r="A33" s="67">
        <v>31</v>
      </c>
      <c r="B33" s="67">
        <v>1</v>
      </c>
      <c r="C33" s="91" t="s">
        <v>115</v>
      </c>
      <c r="D33" s="247">
        <v>6</v>
      </c>
      <c r="E33" s="33" t="s">
        <v>60</v>
      </c>
      <c r="F33" s="33" t="s">
        <v>61</v>
      </c>
      <c r="G33" s="34" t="s">
        <v>90</v>
      </c>
      <c r="H33" s="35">
        <v>2</v>
      </c>
      <c r="I33" s="38">
        <v>20</v>
      </c>
      <c r="J33" s="11" t="s">
        <v>86</v>
      </c>
      <c r="K33" s="62">
        <v>53</v>
      </c>
      <c r="L33" s="60">
        <v>50</v>
      </c>
      <c r="M33" s="60">
        <f t="shared" si="0"/>
        <v>103</v>
      </c>
      <c r="N33" s="60">
        <f t="shared" si="1"/>
        <v>83</v>
      </c>
      <c r="O33" s="60"/>
      <c r="P33" s="60"/>
      <c r="Q33" s="60"/>
      <c r="R33" s="246"/>
      <c r="S33" s="60">
        <f t="shared" si="2"/>
        <v>3</v>
      </c>
      <c r="T33" s="183"/>
      <c r="U33" s="236">
        <v>31</v>
      </c>
      <c r="W33" s="60"/>
    </row>
    <row r="34" spans="1:23" s="62" customFormat="1" ht="15" customHeight="1">
      <c r="A34" s="67">
        <v>32</v>
      </c>
      <c r="B34" s="67">
        <v>1</v>
      </c>
      <c r="C34" s="91" t="s">
        <v>115</v>
      </c>
      <c r="D34" s="247">
        <v>12</v>
      </c>
      <c r="E34" s="169" t="s">
        <v>16</v>
      </c>
      <c r="F34" s="169" t="s">
        <v>17</v>
      </c>
      <c r="G34" s="36" t="s">
        <v>18</v>
      </c>
      <c r="H34" s="38">
        <v>1</v>
      </c>
      <c r="I34" s="38">
        <v>36</v>
      </c>
      <c r="J34" s="11" t="s">
        <v>86</v>
      </c>
      <c r="K34" s="62">
        <v>62</v>
      </c>
      <c r="L34" s="60">
        <v>58</v>
      </c>
      <c r="M34" s="60">
        <f t="shared" si="0"/>
        <v>120</v>
      </c>
      <c r="N34" s="60">
        <f t="shared" si="1"/>
        <v>84</v>
      </c>
      <c r="O34" s="60"/>
      <c r="P34" s="60"/>
      <c r="Q34" s="60"/>
      <c r="R34" s="262"/>
      <c r="S34" s="60">
        <f t="shared" si="2"/>
        <v>2</v>
      </c>
      <c r="T34" s="183"/>
      <c r="U34" s="236">
        <v>32</v>
      </c>
      <c r="W34" s="60"/>
    </row>
    <row r="35" spans="1:23" s="62" customFormat="1" ht="14.25" customHeight="1">
      <c r="A35" s="67">
        <v>33</v>
      </c>
      <c r="B35" s="67">
        <v>1</v>
      </c>
      <c r="C35" s="91" t="s">
        <v>245</v>
      </c>
      <c r="D35" s="247">
        <v>10</v>
      </c>
      <c r="E35" s="164" t="s">
        <v>134</v>
      </c>
      <c r="F35" s="164" t="s">
        <v>48</v>
      </c>
      <c r="G35" s="33" t="s">
        <v>3</v>
      </c>
      <c r="H35" s="163">
        <v>2</v>
      </c>
      <c r="I35" s="163">
        <v>30</v>
      </c>
      <c r="J35" s="11" t="s">
        <v>86</v>
      </c>
      <c r="K35" s="62">
        <v>58</v>
      </c>
      <c r="L35" s="60">
        <v>57</v>
      </c>
      <c r="M35" s="60">
        <f t="shared" si="0"/>
        <v>115</v>
      </c>
      <c r="N35" s="60">
        <f t="shared" si="1"/>
        <v>85</v>
      </c>
      <c r="O35" s="60"/>
      <c r="P35" s="60"/>
      <c r="Q35" s="60"/>
      <c r="R35" s="246"/>
      <c r="S35" s="60">
        <f t="shared" si="2"/>
        <v>3</v>
      </c>
      <c r="T35" s="183"/>
      <c r="U35" s="236">
        <v>33</v>
      </c>
      <c r="V35" s="61"/>
      <c r="W35" s="60"/>
    </row>
    <row r="36" spans="1:23" s="62" customFormat="1" ht="15" customHeight="1">
      <c r="A36" s="67">
        <v>34</v>
      </c>
      <c r="B36" s="67">
        <v>1</v>
      </c>
      <c r="C36" s="91" t="s">
        <v>245</v>
      </c>
      <c r="D36" s="247">
        <v>10</v>
      </c>
      <c r="E36" s="62" t="s">
        <v>125</v>
      </c>
      <c r="F36" s="62" t="s">
        <v>126</v>
      </c>
      <c r="G36" s="62" t="s">
        <v>127</v>
      </c>
      <c r="H36" s="60">
        <v>3</v>
      </c>
      <c r="I36" s="60">
        <v>15</v>
      </c>
      <c r="J36" s="60" t="s">
        <v>86</v>
      </c>
      <c r="K36" s="62">
        <v>51</v>
      </c>
      <c r="L36" s="60">
        <v>50</v>
      </c>
      <c r="M36" s="60">
        <f t="shared" si="0"/>
        <v>101</v>
      </c>
      <c r="N36" s="60">
        <f t="shared" si="1"/>
        <v>86</v>
      </c>
      <c r="O36" s="60"/>
      <c r="P36" s="60"/>
      <c r="Q36" s="60"/>
      <c r="R36" s="246"/>
      <c r="S36" s="60">
        <f t="shared" si="2"/>
        <v>4</v>
      </c>
      <c r="T36" s="183"/>
      <c r="U36" s="236">
        <v>34</v>
      </c>
      <c r="V36" s="61"/>
    </row>
    <row r="37" spans="1:23" s="62" customFormat="1" ht="15" customHeight="1">
      <c r="A37" s="67">
        <v>35</v>
      </c>
      <c r="B37" s="67">
        <v>1</v>
      </c>
      <c r="C37" s="91" t="s">
        <v>245</v>
      </c>
      <c r="D37" s="248">
        <v>2</v>
      </c>
      <c r="E37" s="62" t="s">
        <v>138</v>
      </c>
      <c r="F37" s="62" t="s">
        <v>139</v>
      </c>
      <c r="G37" s="62" t="s">
        <v>43</v>
      </c>
      <c r="H37" s="60">
        <v>23</v>
      </c>
      <c r="I37" s="60">
        <v>14</v>
      </c>
      <c r="J37" s="60" t="s">
        <v>86</v>
      </c>
      <c r="K37" s="62">
        <v>49</v>
      </c>
      <c r="L37" s="60">
        <v>52</v>
      </c>
      <c r="M37" s="60">
        <f t="shared" si="0"/>
        <v>101</v>
      </c>
      <c r="N37" s="60">
        <f t="shared" si="1"/>
        <v>87</v>
      </c>
      <c r="O37" s="60">
        <v>5</v>
      </c>
      <c r="P37" s="60"/>
      <c r="Q37" s="60"/>
      <c r="R37" s="246"/>
      <c r="S37" s="60">
        <f t="shared" si="2"/>
        <v>24</v>
      </c>
      <c r="T37" s="183"/>
      <c r="U37" s="236">
        <v>35</v>
      </c>
      <c r="V37" s="61"/>
      <c r="W37" s="60"/>
    </row>
    <row r="38" spans="1:23" s="62" customFormat="1" ht="15" customHeight="1">
      <c r="A38" s="67">
        <v>36</v>
      </c>
      <c r="B38" s="67">
        <v>1</v>
      </c>
      <c r="C38" s="91" t="s">
        <v>262</v>
      </c>
      <c r="D38" s="247">
        <v>3</v>
      </c>
      <c r="E38" s="169" t="s">
        <v>202</v>
      </c>
      <c r="F38" s="169" t="s">
        <v>203</v>
      </c>
      <c r="G38" s="169" t="s">
        <v>208</v>
      </c>
      <c r="H38" s="162">
        <v>1</v>
      </c>
      <c r="I38" s="38">
        <v>16</v>
      </c>
      <c r="J38" s="11" t="s">
        <v>86</v>
      </c>
      <c r="K38" s="62">
        <v>51</v>
      </c>
      <c r="L38" s="60">
        <v>52</v>
      </c>
      <c r="M38" s="60">
        <f t="shared" si="0"/>
        <v>103</v>
      </c>
      <c r="N38" s="60">
        <f t="shared" si="1"/>
        <v>87</v>
      </c>
      <c r="O38" s="60"/>
      <c r="P38" s="60"/>
      <c r="Q38" s="60"/>
      <c r="R38" s="246"/>
      <c r="S38" s="60">
        <f t="shared" si="2"/>
        <v>2</v>
      </c>
      <c r="T38" s="183"/>
      <c r="U38" s="236">
        <v>36</v>
      </c>
    </row>
    <row r="39" spans="1:23" s="62" customFormat="1">
      <c r="A39" s="67">
        <v>37</v>
      </c>
      <c r="B39" s="67">
        <v>1</v>
      </c>
      <c r="C39" s="91" t="s">
        <v>262</v>
      </c>
      <c r="D39" s="247">
        <v>3</v>
      </c>
      <c r="E39" s="104" t="s">
        <v>120</v>
      </c>
      <c r="F39" s="104" t="s">
        <v>48</v>
      </c>
      <c r="G39" s="104" t="s">
        <v>74</v>
      </c>
      <c r="H39" s="11">
        <v>3</v>
      </c>
      <c r="I39" s="11">
        <v>36</v>
      </c>
      <c r="J39" s="11" t="s">
        <v>86</v>
      </c>
      <c r="K39" s="62">
        <v>55</v>
      </c>
      <c r="L39" s="60">
        <v>68</v>
      </c>
      <c r="M39" s="60">
        <f t="shared" si="0"/>
        <v>123</v>
      </c>
      <c r="N39" s="60">
        <f t="shared" si="1"/>
        <v>87</v>
      </c>
      <c r="O39" s="60"/>
      <c r="P39" s="60"/>
      <c r="Q39" s="60"/>
      <c r="R39" s="246"/>
      <c r="S39" s="60">
        <f t="shared" si="2"/>
        <v>4</v>
      </c>
      <c r="T39" s="183"/>
      <c r="U39" s="236">
        <v>37</v>
      </c>
      <c r="V39" s="61"/>
      <c r="W39" s="60"/>
    </row>
    <row r="40" spans="1:23" s="62" customFormat="1" ht="13.5">
      <c r="A40" s="67">
        <v>38</v>
      </c>
      <c r="B40" s="67">
        <v>1</v>
      </c>
      <c r="C40" s="91" t="s">
        <v>262</v>
      </c>
      <c r="D40" s="247">
        <v>9</v>
      </c>
      <c r="E40" s="33" t="s">
        <v>11</v>
      </c>
      <c r="F40" s="33" t="s">
        <v>12</v>
      </c>
      <c r="G40" s="33" t="s">
        <v>13</v>
      </c>
      <c r="H40" s="35">
        <v>3</v>
      </c>
      <c r="I40" s="38">
        <v>18</v>
      </c>
      <c r="J40" s="11" t="s">
        <v>85</v>
      </c>
      <c r="K40" s="62">
        <v>55</v>
      </c>
      <c r="L40" s="60">
        <v>52</v>
      </c>
      <c r="M40" s="60">
        <f t="shared" si="0"/>
        <v>107</v>
      </c>
      <c r="N40" s="60">
        <f t="shared" si="1"/>
        <v>89</v>
      </c>
      <c r="O40" s="60"/>
      <c r="P40" s="60"/>
      <c r="Q40" s="60"/>
      <c r="R40" s="246"/>
      <c r="S40" s="60">
        <f t="shared" si="2"/>
        <v>4</v>
      </c>
      <c r="U40" s="236">
        <v>38</v>
      </c>
    </row>
    <row r="41" spans="1:23" s="62" customFormat="1">
      <c r="A41" s="67">
        <v>39</v>
      </c>
      <c r="B41" s="67">
        <v>1</v>
      </c>
      <c r="C41" s="91" t="s">
        <v>262</v>
      </c>
      <c r="D41" s="245">
        <v>8</v>
      </c>
      <c r="E41" s="62" t="s">
        <v>109</v>
      </c>
      <c r="F41" s="62" t="s">
        <v>106</v>
      </c>
      <c r="G41" s="62" t="s">
        <v>107</v>
      </c>
      <c r="H41" s="60">
        <v>3</v>
      </c>
      <c r="I41" s="60">
        <v>21</v>
      </c>
      <c r="J41" s="60" t="s">
        <v>86</v>
      </c>
      <c r="K41" s="62">
        <v>57</v>
      </c>
      <c r="L41" s="60">
        <v>54</v>
      </c>
      <c r="M41" s="60">
        <f t="shared" si="0"/>
        <v>111</v>
      </c>
      <c r="N41" s="60">
        <f t="shared" si="1"/>
        <v>90</v>
      </c>
      <c r="O41" s="60"/>
      <c r="P41" s="60"/>
      <c r="Q41" s="60"/>
      <c r="R41" s="246"/>
      <c r="S41" s="60">
        <f t="shared" si="2"/>
        <v>4</v>
      </c>
      <c r="T41" s="183">
        <f>I41+1</f>
        <v>22</v>
      </c>
      <c r="U41" s="236">
        <v>39</v>
      </c>
      <c r="V41" s="188">
        <v>20</v>
      </c>
      <c r="W41" s="60" t="s">
        <v>221</v>
      </c>
    </row>
    <row r="42" spans="1:23" s="62" customFormat="1" ht="14.25" thickBot="1">
      <c r="A42" s="67">
        <v>40</v>
      </c>
      <c r="B42" s="67">
        <v>1</v>
      </c>
      <c r="C42" s="91" t="s">
        <v>262</v>
      </c>
      <c r="D42" s="251">
        <v>1</v>
      </c>
      <c r="E42" s="259" t="s">
        <v>184</v>
      </c>
      <c r="F42" s="259" t="s">
        <v>185</v>
      </c>
      <c r="G42" s="260" t="s">
        <v>3</v>
      </c>
      <c r="H42" s="261">
        <v>3</v>
      </c>
      <c r="I42" s="252">
        <v>27</v>
      </c>
      <c r="J42" s="253" t="s">
        <v>86</v>
      </c>
      <c r="K42" s="254">
        <v>60</v>
      </c>
      <c r="L42" s="255">
        <v>60</v>
      </c>
      <c r="M42" s="255">
        <f t="shared" si="0"/>
        <v>120</v>
      </c>
      <c r="N42" s="255">
        <f t="shared" si="1"/>
        <v>93</v>
      </c>
      <c r="O42" s="255"/>
      <c r="P42" s="255"/>
      <c r="Q42" s="255"/>
      <c r="R42" s="263"/>
      <c r="S42" s="60">
        <f t="shared" si="2"/>
        <v>4</v>
      </c>
      <c r="T42" s="160">
        <f>I42+2</f>
        <v>29</v>
      </c>
      <c r="U42" s="236">
        <v>40</v>
      </c>
    </row>
    <row r="43" spans="1:23" s="62" customFormat="1" ht="13.5">
      <c r="A43" s="67"/>
      <c r="B43" s="67"/>
      <c r="C43" s="91"/>
      <c r="S43" s="60"/>
      <c r="U43" s="236"/>
      <c r="V43" s="61"/>
      <c r="W43" s="60"/>
    </row>
    <row r="44" spans="1:23" s="62" customFormat="1">
      <c r="A44" s="67"/>
      <c r="B44" s="67"/>
      <c r="C44" s="91"/>
      <c r="D44" s="60"/>
      <c r="E44" s="169"/>
      <c r="F44" s="169"/>
      <c r="G44" s="36"/>
      <c r="H44" s="11"/>
      <c r="I44" s="38"/>
      <c r="K44" s="60"/>
      <c r="L44" s="60"/>
      <c r="M44" s="60"/>
      <c r="N44" s="60"/>
      <c r="O44" s="60"/>
      <c r="P44" s="60"/>
      <c r="Q44" s="60"/>
      <c r="R44" s="184" t="s">
        <v>414</v>
      </c>
      <c r="S44" s="60"/>
      <c r="T44" s="94"/>
      <c r="U44" s="94"/>
      <c r="V44" s="61"/>
      <c r="W44" s="60"/>
    </row>
    <row r="45" spans="1:23" s="62" customFormat="1">
      <c r="A45" s="67">
        <v>1</v>
      </c>
      <c r="B45" s="67">
        <v>1</v>
      </c>
      <c r="C45" s="91" t="s">
        <v>274</v>
      </c>
      <c r="D45" s="88">
        <v>1</v>
      </c>
      <c r="E45" s="36" t="s">
        <v>385</v>
      </c>
      <c r="F45" s="36" t="s">
        <v>123</v>
      </c>
      <c r="G45" s="36" t="s">
        <v>208</v>
      </c>
      <c r="H45" s="11"/>
      <c r="I45" s="38"/>
      <c r="J45" s="11" t="s">
        <v>413</v>
      </c>
      <c r="K45" s="60">
        <v>49</v>
      </c>
      <c r="L45" s="60">
        <v>46</v>
      </c>
      <c r="M45" s="60">
        <f>K45+L45</f>
        <v>95</v>
      </c>
      <c r="O45" s="61"/>
      <c r="P45" s="60"/>
      <c r="Q45" s="60"/>
      <c r="R45" s="60"/>
      <c r="S45" s="60"/>
      <c r="T45" s="100"/>
      <c r="U45" s="100"/>
      <c r="W45" s="60"/>
    </row>
    <row r="46" spans="1:23" s="62" customFormat="1">
      <c r="A46" s="67">
        <v>2</v>
      </c>
      <c r="B46" s="67">
        <v>1</v>
      </c>
      <c r="C46" s="91" t="s">
        <v>274</v>
      </c>
      <c r="D46" s="90">
        <v>2</v>
      </c>
      <c r="E46" s="36" t="s">
        <v>122</v>
      </c>
      <c r="F46" s="36" t="s">
        <v>123</v>
      </c>
      <c r="G46" s="37" t="s">
        <v>68</v>
      </c>
      <c r="H46" s="11"/>
      <c r="I46" s="179"/>
      <c r="J46" s="11" t="s">
        <v>86</v>
      </c>
      <c r="K46" s="60">
        <v>42</v>
      </c>
      <c r="L46" s="60">
        <v>49</v>
      </c>
      <c r="M46" s="60">
        <f t="shared" ref="M46:M49" si="3">K46+L46</f>
        <v>91</v>
      </c>
      <c r="O46" s="61"/>
      <c r="P46" s="60"/>
      <c r="Q46" s="60"/>
      <c r="R46" s="60"/>
      <c r="S46" s="60"/>
      <c r="T46" s="100"/>
      <c r="U46" s="100"/>
      <c r="V46" s="61"/>
      <c r="W46" s="60"/>
    </row>
    <row r="47" spans="1:23" s="62" customFormat="1">
      <c r="A47" s="67">
        <v>3</v>
      </c>
      <c r="B47" s="62">
        <v>1</v>
      </c>
      <c r="C47" s="91" t="s">
        <v>156</v>
      </c>
      <c r="D47" s="60">
        <v>8</v>
      </c>
      <c r="E47" s="104" t="s">
        <v>395</v>
      </c>
      <c r="F47" s="104" t="s">
        <v>387</v>
      </c>
      <c r="G47" s="104" t="s">
        <v>388</v>
      </c>
      <c r="H47" s="11"/>
      <c r="I47" s="11"/>
      <c r="J47" s="11" t="s">
        <v>85</v>
      </c>
      <c r="K47" s="60">
        <v>59</v>
      </c>
      <c r="L47" s="60">
        <v>56</v>
      </c>
      <c r="M47" s="60">
        <f t="shared" si="3"/>
        <v>115</v>
      </c>
      <c r="O47" s="61"/>
      <c r="P47" s="60"/>
      <c r="Q47" s="60">
        <v>17</v>
      </c>
      <c r="R47" s="60"/>
      <c r="S47" s="60">
        <v>1</v>
      </c>
      <c r="T47" s="100"/>
      <c r="U47" s="100"/>
      <c r="W47" s="60"/>
    </row>
    <row r="48" spans="1:23" s="62" customFormat="1">
      <c r="A48" s="67">
        <v>4</v>
      </c>
      <c r="B48" s="67">
        <v>1</v>
      </c>
      <c r="C48" s="91" t="s">
        <v>156</v>
      </c>
      <c r="D48" s="90">
        <v>9</v>
      </c>
      <c r="E48" s="36" t="s">
        <v>389</v>
      </c>
      <c r="F48" s="36" t="s">
        <v>187</v>
      </c>
      <c r="G48" s="37" t="s">
        <v>208</v>
      </c>
      <c r="H48" s="11"/>
      <c r="I48" s="179"/>
      <c r="J48" s="11" t="s">
        <v>86</v>
      </c>
      <c r="K48" s="60">
        <v>38</v>
      </c>
      <c r="L48" s="60">
        <v>42</v>
      </c>
      <c r="M48" s="267">
        <f t="shared" si="3"/>
        <v>80</v>
      </c>
      <c r="O48" s="61" t="s">
        <v>405</v>
      </c>
      <c r="P48" s="60">
        <v>6</v>
      </c>
      <c r="Q48" s="60"/>
      <c r="R48" s="60"/>
      <c r="S48" s="60">
        <v>1</v>
      </c>
      <c r="T48" s="100"/>
      <c r="U48" s="100"/>
      <c r="V48" s="61"/>
      <c r="W48" s="60"/>
    </row>
    <row r="49" spans="1:23" s="62" customFormat="1">
      <c r="A49" s="67">
        <v>5</v>
      </c>
      <c r="B49" s="67">
        <v>1</v>
      </c>
      <c r="C49" s="91" t="s">
        <v>161</v>
      </c>
      <c r="D49" s="97">
        <v>10</v>
      </c>
      <c r="E49" s="33" t="s">
        <v>354</v>
      </c>
      <c r="F49" s="33" t="s">
        <v>355</v>
      </c>
      <c r="G49" s="34" t="s">
        <v>208</v>
      </c>
      <c r="H49" s="11">
        <v>1</v>
      </c>
      <c r="I49" s="163"/>
      <c r="J49" s="11" t="s">
        <v>86</v>
      </c>
      <c r="K49" s="60">
        <v>58</v>
      </c>
      <c r="L49" s="60">
        <v>55</v>
      </c>
      <c r="M49" s="60">
        <f t="shared" si="3"/>
        <v>113</v>
      </c>
      <c r="N49" s="60"/>
      <c r="O49" s="61"/>
      <c r="P49" s="60"/>
      <c r="Q49" s="60"/>
      <c r="R49" s="60">
        <v>107</v>
      </c>
      <c r="S49" s="60">
        <v>2</v>
      </c>
      <c r="T49" s="100">
        <f>((M49+R49)/2-72)*0.65</f>
        <v>24.7</v>
      </c>
      <c r="U49" s="100"/>
      <c r="V49" s="61"/>
      <c r="W49" s="60"/>
    </row>
    <row r="50" spans="1:23" s="62" customFormat="1">
      <c r="A50" s="67"/>
      <c r="C50" s="91"/>
      <c r="D50" s="60"/>
      <c r="E50" s="104"/>
      <c r="F50" s="104"/>
      <c r="G50" s="104"/>
      <c r="H50" s="11"/>
      <c r="I50" s="11"/>
      <c r="J50" s="11"/>
      <c r="K50" s="60"/>
      <c r="L50" s="60"/>
      <c r="M50" s="60"/>
      <c r="O50" s="61"/>
      <c r="P50" s="60"/>
      <c r="Q50" s="60"/>
      <c r="R50" s="60"/>
      <c r="S50" s="60"/>
      <c r="T50" s="100"/>
      <c r="U50" s="100"/>
      <c r="V50" s="61"/>
      <c r="W50" s="60"/>
    </row>
    <row r="51" spans="1:23" s="62" customFormat="1">
      <c r="A51" s="67"/>
      <c r="B51" s="67"/>
      <c r="C51" s="91"/>
      <c r="D51" s="88"/>
      <c r="E51" s="36"/>
      <c r="F51" s="36"/>
      <c r="G51" s="36"/>
      <c r="H51" s="11"/>
      <c r="I51" s="11"/>
      <c r="J51" s="38"/>
      <c r="K51" s="60"/>
      <c r="L51" s="60"/>
      <c r="M51" s="60"/>
      <c r="O51" s="61"/>
      <c r="P51" s="60"/>
      <c r="Q51" s="60"/>
      <c r="R51" s="60"/>
      <c r="S51" s="60"/>
      <c r="T51" s="100"/>
      <c r="U51" s="100"/>
      <c r="V51" s="61"/>
      <c r="W51" s="60"/>
    </row>
    <row r="52" spans="1:23" s="62" customFormat="1" ht="13.5">
      <c r="C52" s="95"/>
      <c r="H52" s="64"/>
      <c r="I52" s="60"/>
      <c r="M52" s="60"/>
      <c r="O52" s="61"/>
      <c r="P52" s="60"/>
      <c r="Q52" s="60"/>
      <c r="R52" s="60"/>
      <c r="S52" s="60"/>
      <c r="V52" s="61"/>
      <c r="W52" s="60"/>
    </row>
    <row r="53" spans="1:23" s="62" customFormat="1">
      <c r="C53" s="95"/>
      <c r="H53" s="64"/>
      <c r="I53" s="60"/>
      <c r="J53" s="106"/>
      <c r="M53" s="60"/>
      <c r="O53" s="61"/>
      <c r="P53" s="60"/>
      <c r="Q53" s="60"/>
      <c r="R53" s="60"/>
      <c r="S53" s="60"/>
      <c r="T53" s="86"/>
      <c r="U53" s="86"/>
      <c r="V53" s="61"/>
      <c r="W53" s="60"/>
    </row>
    <row r="54" spans="1:23" s="62" customFormat="1">
      <c r="C54" s="95"/>
      <c r="H54" s="64"/>
      <c r="I54" s="60"/>
      <c r="J54" s="106"/>
      <c r="M54" s="60"/>
      <c r="O54" s="61"/>
      <c r="P54" s="60"/>
      <c r="Q54" s="60"/>
      <c r="R54" s="60"/>
      <c r="S54" s="60"/>
      <c r="T54" s="86"/>
      <c r="U54" s="86"/>
      <c r="V54" s="61"/>
      <c r="W54" s="60"/>
    </row>
    <row r="55" spans="1:23" s="62" customFormat="1">
      <c r="C55" s="95"/>
      <c r="H55" s="64"/>
      <c r="I55" s="60"/>
      <c r="J55" s="106"/>
      <c r="M55" s="60"/>
      <c r="O55" s="61"/>
      <c r="P55" s="60"/>
      <c r="Q55" s="60"/>
      <c r="R55" s="60"/>
      <c r="S55" s="60"/>
      <c r="T55" s="86"/>
      <c r="U55" s="86"/>
      <c r="V55" s="61"/>
      <c r="W55" s="60"/>
    </row>
    <row r="56" spans="1:23" s="62" customFormat="1">
      <c r="C56" s="95"/>
      <c r="H56" s="64"/>
      <c r="I56" s="60"/>
      <c r="J56" s="106"/>
      <c r="M56" s="60"/>
      <c r="O56" s="61"/>
      <c r="P56" s="60"/>
      <c r="Q56" s="60"/>
      <c r="R56" s="60"/>
      <c r="S56" s="60"/>
      <c r="T56" s="86"/>
      <c r="U56" s="86"/>
      <c r="V56" s="61"/>
      <c r="W56" s="60"/>
    </row>
    <row r="57" spans="1:23" s="62" customFormat="1">
      <c r="C57" s="95"/>
      <c r="H57" s="64"/>
      <c r="I57" s="60"/>
      <c r="J57" s="106"/>
      <c r="M57" s="60"/>
      <c r="O57" s="61"/>
      <c r="P57" s="60"/>
      <c r="Q57" s="60"/>
      <c r="R57" s="60"/>
      <c r="S57" s="60"/>
      <c r="T57" s="86"/>
      <c r="U57" s="86"/>
      <c r="V57" s="61"/>
      <c r="W57" s="60"/>
    </row>
    <row r="58" spans="1:23" s="62" customFormat="1">
      <c r="C58" s="95"/>
      <c r="H58" s="64"/>
      <c r="I58" s="60"/>
      <c r="J58" s="106"/>
      <c r="M58" s="60"/>
      <c r="O58" s="61"/>
      <c r="P58" s="60"/>
      <c r="Q58" s="60"/>
      <c r="R58" s="60"/>
      <c r="S58" s="60"/>
      <c r="T58" s="86"/>
      <c r="U58" s="86"/>
      <c r="V58" s="61"/>
      <c r="W58" s="60"/>
    </row>
    <row r="59" spans="1:23" s="62" customFormat="1">
      <c r="C59" s="95"/>
      <c r="H59" s="64"/>
      <c r="I59" s="60"/>
      <c r="J59" s="106"/>
      <c r="M59" s="60"/>
      <c r="O59" s="61"/>
      <c r="P59" s="60"/>
      <c r="Q59" s="60"/>
      <c r="R59" s="60"/>
      <c r="S59" s="60"/>
      <c r="T59" s="86"/>
      <c r="U59" s="86"/>
      <c r="V59" s="61"/>
      <c r="W59" s="60"/>
    </row>
    <row r="60" spans="1:23" s="62" customFormat="1">
      <c r="C60" s="95"/>
      <c r="H60" s="64"/>
      <c r="I60" s="60"/>
      <c r="J60" s="106"/>
      <c r="M60" s="60"/>
      <c r="O60" s="61"/>
      <c r="P60" s="60"/>
      <c r="Q60" s="60"/>
      <c r="R60" s="60"/>
      <c r="S60" s="60"/>
      <c r="T60" s="86"/>
      <c r="U60" s="86"/>
      <c r="V60" s="61"/>
      <c r="W60" s="60"/>
    </row>
    <row r="61" spans="1:23" s="62" customFormat="1">
      <c r="C61" s="95"/>
      <c r="H61" s="64"/>
      <c r="I61" s="60"/>
      <c r="J61" s="106"/>
      <c r="M61" s="60"/>
      <c r="O61" s="61"/>
      <c r="P61" s="60"/>
      <c r="Q61" s="60"/>
      <c r="R61" s="60"/>
      <c r="S61" s="60"/>
      <c r="T61" s="86"/>
      <c r="U61" s="86"/>
      <c r="V61" s="61"/>
      <c r="W61" s="60"/>
    </row>
    <row r="62" spans="1:23" s="62" customFormat="1">
      <c r="C62" s="95"/>
      <c r="H62" s="64"/>
      <c r="I62" s="60"/>
      <c r="J62" s="106"/>
      <c r="M62" s="60"/>
      <c r="O62" s="61"/>
      <c r="P62" s="60"/>
      <c r="Q62" s="60"/>
      <c r="R62" s="60"/>
      <c r="S62" s="60"/>
      <c r="T62" s="86"/>
      <c r="U62" s="86"/>
      <c r="V62" s="61"/>
      <c r="W62" s="60"/>
    </row>
    <row r="63" spans="1:23" s="62" customFormat="1">
      <c r="A63" s="63"/>
      <c r="B63" s="63"/>
      <c r="C63" s="95"/>
      <c r="H63" s="64"/>
      <c r="I63" s="60"/>
      <c r="J63" s="106"/>
      <c r="L63" s="63"/>
      <c r="M63" s="64"/>
      <c r="N63" s="63"/>
      <c r="O63" s="65"/>
      <c r="P63" s="64"/>
      <c r="Q63" s="64"/>
      <c r="R63" s="64"/>
      <c r="S63" s="60"/>
      <c r="T63" s="86"/>
      <c r="U63" s="86"/>
      <c r="V63" s="61"/>
      <c r="W63" s="60"/>
    </row>
    <row r="64" spans="1:23">
      <c r="O64" s="65"/>
    </row>
    <row r="65" spans="1:22">
      <c r="O65" s="65"/>
    </row>
    <row r="66" spans="1:22" s="64" customFormat="1">
      <c r="A66" s="63"/>
      <c r="B66" s="63"/>
      <c r="C66" s="95"/>
      <c r="D66" s="62"/>
      <c r="E66" s="62"/>
      <c r="F66" s="62"/>
      <c r="G66" s="62"/>
      <c r="I66" s="60"/>
      <c r="J66" s="106"/>
      <c r="K66" s="62"/>
      <c r="L66" s="63"/>
      <c r="N66" s="63"/>
      <c r="O66" s="65"/>
      <c r="T66" s="185"/>
      <c r="U66" s="185"/>
      <c r="V66" s="61"/>
    </row>
    <row r="67" spans="1:22" s="64" customFormat="1">
      <c r="A67" s="63"/>
      <c r="B67" s="63"/>
      <c r="C67" s="95"/>
      <c r="D67" s="62"/>
      <c r="E67" s="62"/>
      <c r="F67" s="62"/>
      <c r="G67" s="62"/>
      <c r="I67" s="60"/>
      <c r="J67" s="106"/>
      <c r="K67" s="62"/>
      <c r="L67" s="63"/>
      <c r="N67" s="63"/>
      <c r="O67" s="65"/>
      <c r="T67" s="185"/>
      <c r="U67" s="185"/>
      <c r="V67" s="61"/>
    </row>
    <row r="68" spans="1:22" s="64" customFormat="1">
      <c r="A68" s="63"/>
      <c r="B68" s="63"/>
      <c r="C68" s="95"/>
      <c r="D68" s="62"/>
      <c r="E68" s="62"/>
      <c r="F68" s="62"/>
      <c r="G68" s="62"/>
      <c r="I68" s="60"/>
      <c r="J68" s="106"/>
      <c r="K68" s="62"/>
      <c r="L68" s="63"/>
      <c r="N68" s="63"/>
      <c r="O68" s="65"/>
      <c r="T68" s="185"/>
      <c r="U68" s="185"/>
      <c r="V68" s="61"/>
    </row>
    <row r="69" spans="1:22" s="64" customFormat="1">
      <c r="A69" s="63"/>
      <c r="B69" s="63"/>
      <c r="C69" s="95"/>
      <c r="D69" s="62"/>
      <c r="E69" s="62"/>
      <c r="F69" s="62"/>
      <c r="G69" s="62"/>
      <c r="I69" s="60"/>
      <c r="J69" s="106"/>
      <c r="K69" s="62"/>
      <c r="L69" s="63"/>
      <c r="N69" s="63"/>
      <c r="O69" s="65"/>
      <c r="T69" s="185"/>
      <c r="U69" s="185"/>
      <c r="V69" s="61"/>
    </row>
    <row r="70" spans="1:22" s="64" customFormat="1">
      <c r="A70" s="63"/>
      <c r="B70" s="63"/>
      <c r="C70" s="95"/>
      <c r="D70" s="62"/>
      <c r="E70" s="62"/>
      <c r="F70" s="62"/>
      <c r="G70" s="62"/>
      <c r="I70" s="60"/>
      <c r="J70" s="106"/>
      <c r="K70" s="62"/>
      <c r="L70" s="63"/>
      <c r="N70" s="63"/>
      <c r="O70" s="65"/>
      <c r="T70" s="185"/>
      <c r="U70" s="185"/>
      <c r="V70" s="61"/>
    </row>
    <row r="71" spans="1:22" s="64" customFormat="1">
      <c r="A71" s="63"/>
      <c r="B71" s="63"/>
      <c r="C71" s="95"/>
      <c r="D71" s="62"/>
      <c r="E71" s="62"/>
      <c r="F71" s="62"/>
      <c r="G71" s="62"/>
      <c r="I71" s="60"/>
      <c r="J71" s="106"/>
      <c r="K71" s="62"/>
      <c r="L71" s="63"/>
      <c r="N71" s="63"/>
      <c r="O71" s="63"/>
      <c r="T71" s="185"/>
      <c r="U71" s="185"/>
      <c r="V71" s="61"/>
    </row>
  </sheetData>
  <sortState xmlns:xlrd2="http://schemas.microsoft.com/office/spreadsheetml/2017/richdata2" ref="D3:R42">
    <sortCondition ref="N3:N42"/>
    <sortCondition ref="I3:I42"/>
  </sortState>
  <phoneticPr fontId="60"/>
  <dataValidations count="1">
    <dataValidation type="list" allowBlank="1" showInputMessage="1" showErrorMessage="1" sqref="C3:C51" xr:uid="{EFF12FC7-6B28-4051-94FF-02DBD95F253D}">
      <formula1>"会員,NEW-1,NEW-2,GUEST"</formula1>
    </dataValidation>
  </dataValidations>
  <printOptions gridLines="1"/>
  <pageMargins left="0.25" right="0.25" top="0.75" bottom="0.75" header="0.3" footer="0.3"/>
  <pageSetup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B274-2A78-47CB-AF62-6A9BCB3B7C1F}">
  <sheetPr>
    <pageSetUpPr fitToPage="1"/>
  </sheetPr>
  <dimension ref="A1:X75"/>
  <sheetViews>
    <sheetView tabSelected="1" zoomScaleNormal="100" workbookViewId="0">
      <pane xSplit="6" ySplit="2" topLeftCell="G3" activePane="bottomRight" state="frozen"/>
      <selection pane="topRight" activeCell="F1" sqref="F1"/>
      <selection pane="bottomLeft" activeCell="A4" sqref="A4"/>
      <selection pane="bottomRight"/>
    </sheetView>
  </sheetViews>
  <sheetFormatPr defaultColWidth="9.1328125" defaultRowHeight="13.9"/>
  <cols>
    <col min="1" max="2" width="3.86328125" style="63" customWidth="1"/>
    <col min="3" max="3" width="8.59765625" style="95" bestFit="1" customWidth="1"/>
    <col min="4" max="4" width="4.73046875" style="62" customWidth="1"/>
    <col min="5" max="5" width="12.73046875" style="62" customWidth="1"/>
    <col min="6" max="6" width="10.265625" style="62" bestFit="1" customWidth="1"/>
    <col min="7" max="7" width="24.265625" style="62" customWidth="1"/>
    <col min="8" max="8" width="8.265625" style="64" customWidth="1"/>
    <col min="9" max="9" width="7.73046875" style="60" customWidth="1"/>
    <col min="10" max="10" width="7.73046875" style="106" customWidth="1"/>
    <col min="11" max="11" width="7.73046875" style="62" customWidth="1"/>
    <col min="12" max="12" width="7.73046875" style="63" customWidth="1"/>
    <col min="13" max="13" width="8.265625" style="64" customWidth="1"/>
    <col min="14" max="14" width="5.3984375" style="63" bestFit="1" customWidth="1"/>
    <col min="15" max="15" width="10.3984375" style="63" bestFit="1" customWidth="1"/>
    <col min="16" max="16" width="8.46484375" style="64" bestFit="1" customWidth="1"/>
    <col min="17" max="17" width="7.86328125" style="64" bestFit="1" customWidth="1"/>
    <col min="18" max="18" width="8.86328125" style="64" bestFit="1" customWidth="1"/>
    <col min="19" max="19" width="8.86328125" style="64" customWidth="1"/>
    <col min="20" max="20" width="6.265625" style="185" bestFit="1" customWidth="1"/>
    <col min="21" max="21" width="8.59765625" style="185" customWidth="1"/>
    <col min="22" max="22" width="6.265625" style="185" customWidth="1"/>
    <col min="23" max="23" width="36.59765625" style="61" bestFit="1" customWidth="1"/>
    <col min="24" max="24" width="10.73046875" style="64" bestFit="1" customWidth="1"/>
    <col min="25" max="16384" width="9.1328125" style="63"/>
  </cols>
  <sheetData>
    <row r="1" spans="1:24" ht="17.649999999999999">
      <c r="A1" s="210" t="s">
        <v>425</v>
      </c>
      <c r="B1" s="81"/>
      <c r="C1" s="96"/>
      <c r="D1" s="82"/>
      <c r="E1" s="82"/>
      <c r="F1" s="82"/>
    </row>
    <row r="2" spans="1:24" ht="32.25" customHeight="1" thickBot="1">
      <c r="A2" s="84" t="s">
        <v>110</v>
      </c>
      <c r="B2" s="84" t="s">
        <v>119</v>
      </c>
      <c r="C2" s="91" t="s">
        <v>34</v>
      </c>
      <c r="D2" s="60" t="s">
        <v>111</v>
      </c>
      <c r="E2" s="85" t="s">
        <v>51</v>
      </c>
      <c r="F2" s="85" t="s">
        <v>52</v>
      </c>
      <c r="G2" s="85" t="s">
        <v>33</v>
      </c>
      <c r="H2" s="85" t="s">
        <v>50</v>
      </c>
      <c r="I2" s="85" t="s">
        <v>35</v>
      </c>
      <c r="J2" s="86" t="s">
        <v>87</v>
      </c>
      <c r="K2" s="85" t="s">
        <v>36</v>
      </c>
      <c r="L2" s="85" t="s">
        <v>37</v>
      </c>
      <c r="M2" s="85" t="s">
        <v>38</v>
      </c>
      <c r="N2" s="85" t="s">
        <v>39</v>
      </c>
      <c r="O2" s="57" t="s">
        <v>346</v>
      </c>
      <c r="P2" s="57" t="s">
        <v>117</v>
      </c>
      <c r="Q2" s="57" t="s">
        <v>118</v>
      </c>
      <c r="R2" s="57" t="s">
        <v>116</v>
      </c>
      <c r="S2" s="186" t="s">
        <v>286</v>
      </c>
      <c r="T2" s="86" t="s">
        <v>112</v>
      </c>
      <c r="U2" s="271" t="s">
        <v>435</v>
      </c>
      <c r="V2" s="86"/>
      <c r="W2" s="87" t="s">
        <v>278</v>
      </c>
      <c r="X2" s="87" t="s">
        <v>114</v>
      </c>
    </row>
    <row r="3" spans="1:24">
      <c r="A3" s="67">
        <v>1</v>
      </c>
      <c r="B3" s="67">
        <v>21</v>
      </c>
      <c r="C3" s="91" t="s">
        <v>115</v>
      </c>
      <c r="D3" s="273">
        <v>5</v>
      </c>
      <c r="E3" s="274" t="s">
        <v>101</v>
      </c>
      <c r="F3" s="274" t="s">
        <v>102</v>
      </c>
      <c r="G3" s="275" t="s">
        <v>103</v>
      </c>
      <c r="H3" s="276">
        <v>11</v>
      </c>
      <c r="I3" s="241">
        <v>15</v>
      </c>
      <c r="J3" s="241" t="s">
        <v>86</v>
      </c>
      <c r="K3" s="242">
        <v>40</v>
      </c>
      <c r="L3" s="243">
        <v>43</v>
      </c>
      <c r="M3" s="243">
        <f t="shared" ref="M3:M48" si="0">K3+L3</f>
        <v>83</v>
      </c>
      <c r="N3" s="243">
        <f t="shared" ref="N3:N48" si="1">M3-I3</f>
        <v>68</v>
      </c>
      <c r="O3" s="243"/>
      <c r="P3" s="243"/>
      <c r="Q3" s="243"/>
      <c r="R3" s="244"/>
      <c r="S3" s="60">
        <f>B3+H3</f>
        <v>32</v>
      </c>
      <c r="T3" s="183">
        <f>(I3-(72-N3)/2)*0.8</f>
        <v>10.4</v>
      </c>
      <c r="U3" s="183"/>
      <c r="V3" s="236">
        <v>1</v>
      </c>
      <c r="W3" s="89" t="s">
        <v>244</v>
      </c>
      <c r="X3" s="60" t="s">
        <v>221</v>
      </c>
    </row>
    <row r="4" spans="1:24">
      <c r="A4" s="67">
        <v>2</v>
      </c>
      <c r="B4" s="67">
        <v>18</v>
      </c>
      <c r="C4" s="91" t="s">
        <v>115</v>
      </c>
      <c r="D4" s="245">
        <v>3</v>
      </c>
      <c r="E4" s="36" t="s">
        <v>78</v>
      </c>
      <c r="F4" s="36" t="s">
        <v>79</v>
      </c>
      <c r="G4" s="36" t="s">
        <v>74</v>
      </c>
      <c r="H4" s="38">
        <v>48</v>
      </c>
      <c r="I4" s="38">
        <v>18</v>
      </c>
      <c r="J4" s="11" t="s">
        <v>86</v>
      </c>
      <c r="K4" s="62">
        <v>44</v>
      </c>
      <c r="L4" s="60">
        <v>44</v>
      </c>
      <c r="M4" s="60">
        <f t="shared" si="0"/>
        <v>88</v>
      </c>
      <c r="N4" s="60">
        <f t="shared" si="1"/>
        <v>70</v>
      </c>
      <c r="O4" s="60"/>
      <c r="P4" s="60"/>
      <c r="Q4" s="60"/>
      <c r="R4" s="246"/>
      <c r="S4" s="60">
        <f t="shared" ref="S4:S48" si="2">B4+H4</f>
        <v>66</v>
      </c>
      <c r="T4" s="183">
        <f>(I4-(72-N4)/2)*0.9</f>
        <v>15.3</v>
      </c>
      <c r="U4" s="183">
        <v>1</v>
      </c>
      <c r="V4" s="236">
        <v>2</v>
      </c>
      <c r="W4" s="89" t="s">
        <v>229</v>
      </c>
      <c r="X4" s="60"/>
    </row>
    <row r="5" spans="1:24" ht="15" customHeight="1">
      <c r="A5" s="67">
        <v>3</v>
      </c>
      <c r="B5" s="67">
        <v>15</v>
      </c>
      <c r="C5" s="91" t="s">
        <v>115</v>
      </c>
      <c r="D5" s="247">
        <v>4</v>
      </c>
      <c r="E5" s="33" t="s">
        <v>42</v>
      </c>
      <c r="F5" s="33" t="s">
        <v>348</v>
      </c>
      <c r="G5" s="33" t="s">
        <v>5</v>
      </c>
      <c r="H5" s="163">
        <v>13</v>
      </c>
      <c r="I5" s="38">
        <v>11</v>
      </c>
      <c r="J5" s="11" t="s">
        <v>86</v>
      </c>
      <c r="K5" s="62">
        <v>39</v>
      </c>
      <c r="L5" s="60">
        <v>44</v>
      </c>
      <c r="M5" s="60">
        <f t="shared" si="0"/>
        <v>83</v>
      </c>
      <c r="N5" s="60">
        <f t="shared" si="1"/>
        <v>72</v>
      </c>
      <c r="O5" s="60">
        <v>13</v>
      </c>
      <c r="P5" s="60"/>
      <c r="Q5" s="60">
        <v>8</v>
      </c>
      <c r="R5" s="246"/>
      <c r="S5" s="60">
        <f t="shared" si="2"/>
        <v>28</v>
      </c>
      <c r="T5" s="183">
        <f>(I5-(72-N5)/2)*0.95</f>
        <v>10.45</v>
      </c>
      <c r="U5" s="183"/>
      <c r="V5" s="236">
        <v>3</v>
      </c>
      <c r="W5" s="89" t="s">
        <v>279</v>
      </c>
      <c r="X5" s="60"/>
    </row>
    <row r="6" spans="1:24" s="62" customFormat="1" ht="15" customHeight="1">
      <c r="A6" s="67">
        <v>4</v>
      </c>
      <c r="B6" s="67">
        <v>12</v>
      </c>
      <c r="C6" s="91" t="s">
        <v>115</v>
      </c>
      <c r="D6" s="248">
        <v>5</v>
      </c>
      <c r="E6" s="62" t="s">
        <v>354</v>
      </c>
      <c r="F6" s="62" t="s">
        <v>355</v>
      </c>
      <c r="G6" s="62" t="s">
        <v>208</v>
      </c>
      <c r="H6" s="60">
        <v>2</v>
      </c>
      <c r="I6" s="60">
        <v>25</v>
      </c>
      <c r="J6" s="60" t="s">
        <v>86</v>
      </c>
      <c r="K6" s="62">
        <v>49</v>
      </c>
      <c r="L6" s="60">
        <v>48</v>
      </c>
      <c r="M6" s="60">
        <f t="shared" si="0"/>
        <v>97</v>
      </c>
      <c r="N6" s="60">
        <f t="shared" si="1"/>
        <v>72</v>
      </c>
      <c r="O6" s="60">
        <v>7</v>
      </c>
      <c r="P6" s="60"/>
      <c r="Q6" s="60"/>
      <c r="R6" s="246"/>
      <c r="S6" s="60">
        <f t="shared" si="2"/>
        <v>14</v>
      </c>
      <c r="T6" s="183"/>
      <c r="U6" s="183"/>
      <c r="V6" s="236">
        <v>4</v>
      </c>
      <c r="W6" s="89" t="s">
        <v>381</v>
      </c>
      <c r="X6" s="60"/>
    </row>
    <row r="7" spans="1:24" s="62" customFormat="1">
      <c r="A7" s="67">
        <v>5</v>
      </c>
      <c r="B7" s="67">
        <v>11</v>
      </c>
      <c r="C7" s="91" t="s">
        <v>115</v>
      </c>
      <c r="D7" s="245">
        <v>6</v>
      </c>
      <c r="E7" s="62" t="s">
        <v>42</v>
      </c>
      <c r="F7" s="62" t="s">
        <v>77</v>
      </c>
      <c r="G7" s="62" t="s">
        <v>3</v>
      </c>
      <c r="H7" s="60">
        <v>17</v>
      </c>
      <c r="I7" s="60">
        <v>32</v>
      </c>
      <c r="J7" s="60" t="s">
        <v>85</v>
      </c>
      <c r="K7" s="62">
        <v>50</v>
      </c>
      <c r="L7" s="60">
        <v>54</v>
      </c>
      <c r="M7" s="60">
        <f t="shared" si="0"/>
        <v>104</v>
      </c>
      <c r="N7" s="60">
        <f t="shared" si="1"/>
        <v>72</v>
      </c>
      <c r="O7" s="60"/>
      <c r="P7" s="60"/>
      <c r="Q7" s="60"/>
      <c r="R7" s="246"/>
      <c r="S7" s="60">
        <f t="shared" si="2"/>
        <v>28</v>
      </c>
      <c r="T7" s="183"/>
      <c r="U7" s="183"/>
      <c r="V7" s="236">
        <v>5</v>
      </c>
      <c r="W7" s="61" t="s">
        <v>230</v>
      </c>
      <c r="X7" s="60"/>
    </row>
    <row r="8" spans="1:24" s="62" customFormat="1" ht="15" customHeight="1">
      <c r="A8" s="67">
        <v>6</v>
      </c>
      <c r="B8" s="67">
        <v>10</v>
      </c>
      <c r="C8" s="91" t="s">
        <v>115</v>
      </c>
      <c r="D8" s="247">
        <v>11</v>
      </c>
      <c r="E8" s="33" t="s">
        <v>177</v>
      </c>
      <c r="F8" s="33" t="s">
        <v>178</v>
      </c>
      <c r="G8" s="34" t="s">
        <v>179</v>
      </c>
      <c r="H8" s="38">
        <v>11</v>
      </c>
      <c r="I8" s="11">
        <v>21</v>
      </c>
      <c r="J8" s="35" t="s">
        <v>86</v>
      </c>
      <c r="K8" s="62">
        <v>44</v>
      </c>
      <c r="L8" s="60">
        <v>50</v>
      </c>
      <c r="M8" s="60">
        <f t="shared" si="0"/>
        <v>94</v>
      </c>
      <c r="N8" s="60">
        <f t="shared" si="1"/>
        <v>73</v>
      </c>
      <c r="O8" s="60" t="s">
        <v>441</v>
      </c>
      <c r="P8" s="60"/>
      <c r="Q8" s="60"/>
      <c r="R8" s="246"/>
      <c r="S8" s="60">
        <f t="shared" si="2"/>
        <v>21</v>
      </c>
      <c r="T8" s="183"/>
      <c r="U8" s="183"/>
      <c r="V8" s="236">
        <v>6</v>
      </c>
      <c r="W8" s="180" t="s">
        <v>277</v>
      </c>
      <c r="X8" s="60"/>
    </row>
    <row r="9" spans="1:24" s="62" customFormat="1" ht="14.25" customHeight="1">
      <c r="A9" s="67">
        <v>7</v>
      </c>
      <c r="B9" s="67">
        <v>9</v>
      </c>
      <c r="C9" s="91" t="s">
        <v>115</v>
      </c>
      <c r="D9" s="245">
        <v>2</v>
      </c>
      <c r="E9" s="62" t="s">
        <v>209</v>
      </c>
      <c r="F9" s="62" t="s">
        <v>189</v>
      </c>
      <c r="G9" s="62" t="s">
        <v>208</v>
      </c>
      <c r="H9" s="60">
        <v>3</v>
      </c>
      <c r="I9" s="11">
        <v>20</v>
      </c>
      <c r="J9" s="60" t="s">
        <v>86</v>
      </c>
      <c r="K9" s="62">
        <v>44</v>
      </c>
      <c r="L9" s="60">
        <v>50</v>
      </c>
      <c r="M9" s="60">
        <f t="shared" si="0"/>
        <v>94</v>
      </c>
      <c r="N9" s="60">
        <f t="shared" si="1"/>
        <v>74</v>
      </c>
      <c r="O9" s="60"/>
      <c r="P9" s="60"/>
      <c r="Q9" s="60"/>
      <c r="R9" s="246"/>
      <c r="S9" s="60">
        <f t="shared" si="2"/>
        <v>12</v>
      </c>
      <c r="T9" s="183"/>
      <c r="U9" s="183"/>
      <c r="V9" s="236">
        <v>7</v>
      </c>
      <c r="W9" s="180" t="s">
        <v>281</v>
      </c>
      <c r="X9" s="60"/>
    </row>
    <row r="10" spans="1:24" s="62" customFormat="1">
      <c r="A10" s="67">
        <v>8</v>
      </c>
      <c r="B10" s="67">
        <v>8</v>
      </c>
      <c r="C10" s="91" t="s">
        <v>115</v>
      </c>
      <c r="D10" s="248">
        <v>9</v>
      </c>
      <c r="E10" s="36" t="s">
        <v>108</v>
      </c>
      <c r="F10" s="36" t="s">
        <v>149</v>
      </c>
      <c r="G10" s="36" t="s">
        <v>165</v>
      </c>
      <c r="H10" s="38">
        <v>22</v>
      </c>
      <c r="I10" s="11">
        <v>21</v>
      </c>
      <c r="J10" s="38" t="s">
        <v>86</v>
      </c>
      <c r="K10" s="62">
        <v>51</v>
      </c>
      <c r="L10" s="60">
        <v>44</v>
      </c>
      <c r="M10" s="60">
        <f t="shared" si="0"/>
        <v>95</v>
      </c>
      <c r="N10" s="60">
        <f t="shared" si="1"/>
        <v>74</v>
      </c>
      <c r="O10" s="60"/>
      <c r="P10" s="60"/>
      <c r="Q10" s="60"/>
      <c r="R10" s="246"/>
      <c r="S10" s="60">
        <f t="shared" si="2"/>
        <v>30</v>
      </c>
      <c r="T10" s="183"/>
      <c r="U10" s="183"/>
      <c r="V10" s="236">
        <v>8</v>
      </c>
      <c r="W10" s="61" t="s">
        <v>449</v>
      </c>
      <c r="X10" s="60"/>
    </row>
    <row r="11" spans="1:24" s="62" customFormat="1" ht="15" customHeight="1">
      <c r="A11" s="67">
        <v>9</v>
      </c>
      <c r="B11" s="67">
        <v>7</v>
      </c>
      <c r="C11" s="91" t="s">
        <v>115</v>
      </c>
      <c r="D11" s="245">
        <v>6</v>
      </c>
      <c r="E11" s="62" t="s">
        <v>9</v>
      </c>
      <c r="F11" s="62" t="s">
        <v>10</v>
      </c>
      <c r="G11" s="62" t="s">
        <v>136</v>
      </c>
      <c r="H11" s="60">
        <v>43</v>
      </c>
      <c r="I11" s="60">
        <v>11</v>
      </c>
      <c r="J11" s="60" t="s">
        <v>124</v>
      </c>
      <c r="K11" s="62">
        <v>45</v>
      </c>
      <c r="L11" s="60">
        <v>41</v>
      </c>
      <c r="M11" s="60">
        <f t="shared" si="0"/>
        <v>86</v>
      </c>
      <c r="N11" s="60">
        <f t="shared" si="1"/>
        <v>75</v>
      </c>
      <c r="O11" s="60">
        <v>12</v>
      </c>
      <c r="P11" s="60">
        <v>12</v>
      </c>
      <c r="Q11" s="60"/>
      <c r="R11" s="246"/>
      <c r="S11" s="60">
        <f t="shared" si="2"/>
        <v>50</v>
      </c>
      <c r="T11" s="183"/>
      <c r="U11" s="183">
        <v>2</v>
      </c>
      <c r="V11" s="236">
        <v>9</v>
      </c>
      <c r="W11" s="180" t="s">
        <v>448</v>
      </c>
      <c r="X11" s="60"/>
    </row>
    <row r="12" spans="1:24" s="62" customFormat="1">
      <c r="A12" s="67">
        <v>10</v>
      </c>
      <c r="B12" s="67">
        <v>6</v>
      </c>
      <c r="C12" s="91" t="s">
        <v>115</v>
      </c>
      <c r="D12" s="245">
        <v>10</v>
      </c>
      <c r="E12" s="62" t="s">
        <v>215</v>
      </c>
      <c r="F12" s="62" t="s">
        <v>41</v>
      </c>
      <c r="G12" s="62" t="s">
        <v>3</v>
      </c>
      <c r="H12" s="60">
        <v>21</v>
      </c>
      <c r="I12" s="60">
        <v>12</v>
      </c>
      <c r="J12" s="60" t="s">
        <v>124</v>
      </c>
      <c r="K12" s="62">
        <v>44</v>
      </c>
      <c r="L12" s="60">
        <v>43</v>
      </c>
      <c r="M12" s="60">
        <f t="shared" si="0"/>
        <v>87</v>
      </c>
      <c r="N12" s="60">
        <f t="shared" si="1"/>
        <v>75</v>
      </c>
      <c r="O12" s="60">
        <v>5</v>
      </c>
      <c r="P12" s="60"/>
      <c r="Q12" s="60"/>
      <c r="R12" s="246"/>
      <c r="S12" s="60">
        <f t="shared" si="2"/>
        <v>27</v>
      </c>
      <c r="T12" s="183"/>
      <c r="U12" s="183"/>
      <c r="V12" s="236">
        <v>10</v>
      </c>
      <c r="W12" s="61" t="s">
        <v>231</v>
      </c>
      <c r="X12" s="60"/>
    </row>
    <row r="13" spans="1:24" s="62" customFormat="1" ht="15" customHeight="1">
      <c r="A13" s="67">
        <v>11</v>
      </c>
      <c r="B13" s="67">
        <v>5</v>
      </c>
      <c r="C13" s="91" t="s">
        <v>115</v>
      </c>
      <c r="D13" s="247">
        <v>4</v>
      </c>
      <c r="E13" s="36" t="s">
        <v>120</v>
      </c>
      <c r="F13" s="36" t="s">
        <v>48</v>
      </c>
      <c r="G13" s="37" t="s">
        <v>74</v>
      </c>
      <c r="H13" s="38">
        <v>4</v>
      </c>
      <c r="I13" s="38">
        <v>36</v>
      </c>
      <c r="J13" s="11" t="s">
        <v>86</v>
      </c>
      <c r="K13" s="62">
        <v>55</v>
      </c>
      <c r="L13" s="60">
        <v>56</v>
      </c>
      <c r="M13" s="60">
        <f t="shared" si="0"/>
        <v>111</v>
      </c>
      <c r="N13" s="60">
        <f t="shared" si="1"/>
        <v>75</v>
      </c>
      <c r="O13" s="60"/>
      <c r="P13" s="60"/>
      <c r="Q13" s="60"/>
      <c r="R13" s="246"/>
      <c r="S13" s="60">
        <f t="shared" si="2"/>
        <v>9</v>
      </c>
      <c r="T13" s="183"/>
      <c r="U13" s="183"/>
      <c r="V13" s="236">
        <v>11</v>
      </c>
      <c r="W13" s="61"/>
      <c r="X13" s="60"/>
    </row>
    <row r="14" spans="1:24" s="62" customFormat="1">
      <c r="A14" s="67">
        <v>12</v>
      </c>
      <c r="B14" s="67">
        <v>4</v>
      </c>
      <c r="C14" s="91" t="s">
        <v>115</v>
      </c>
      <c r="D14" s="245">
        <v>8</v>
      </c>
      <c r="E14" s="36" t="s">
        <v>147</v>
      </c>
      <c r="F14" s="36" t="s">
        <v>148</v>
      </c>
      <c r="G14" s="34" t="s">
        <v>3</v>
      </c>
      <c r="H14" s="38">
        <v>38</v>
      </c>
      <c r="I14" s="11">
        <v>17</v>
      </c>
      <c r="J14" s="35" t="s">
        <v>86</v>
      </c>
      <c r="K14" s="62">
        <v>46</v>
      </c>
      <c r="L14" s="60">
        <v>47</v>
      </c>
      <c r="M14" s="60">
        <f t="shared" si="0"/>
        <v>93</v>
      </c>
      <c r="N14" s="60">
        <f t="shared" si="1"/>
        <v>76</v>
      </c>
      <c r="O14" s="60"/>
      <c r="P14" s="60"/>
      <c r="Q14" s="60"/>
      <c r="R14" s="246"/>
      <c r="S14" s="60">
        <f t="shared" si="2"/>
        <v>42</v>
      </c>
      <c r="T14" s="183"/>
      <c r="U14" s="183">
        <v>3</v>
      </c>
      <c r="V14" s="236">
        <v>12</v>
      </c>
      <c r="W14" s="180" t="s">
        <v>319</v>
      </c>
      <c r="X14" s="60"/>
    </row>
    <row r="15" spans="1:24" s="62" customFormat="1" ht="15" customHeight="1">
      <c r="A15" s="67">
        <v>13</v>
      </c>
      <c r="B15" s="67">
        <v>3</v>
      </c>
      <c r="C15" s="91" t="s">
        <v>115</v>
      </c>
      <c r="D15" s="247">
        <v>7</v>
      </c>
      <c r="E15" s="169" t="s">
        <v>83</v>
      </c>
      <c r="F15" s="169" t="s">
        <v>70</v>
      </c>
      <c r="G15" s="36" t="s">
        <v>84</v>
      </c>
      <c r="H15" s="38">
        <v>5</v>
      </c>
      <c r="I15" s="38">
        <v>20</v>
      </c>
      <c r="J15" s="11" t="s">
        <v>86</v>
      </c>
      <c r="K15" s="62">
        <v>47</v>
      </c>
      <c r="L15" s="60">
        <v>49</v>
      </c>
      <c r="M15" s="60">
        <f t="shared" si="0"/>
        <v>96</v>
      </c>
      <c r="N15" s="60">
        <f t="shared" si="1"/>
        <v>76</v>
      </c>
      <c r="O15" s="60">
        <v>13</v>
      </c>
      <c r="P15" s="60"/>
      <c r="Q15" s="60"/>
      <c r="R15" s="246"/>
      <c r="S15" s="60">
        <f t="shared" si="2"/>
        <v>8</v>
      </c>
      <c r="T15" s="183"/>
      <c r="U15" s="183"/>
      <c r="V15" s="236">
        <v>13</v>
      </c>
      <c r="W15" s="61"/>
      <c r="X15" s="60"/>
    </row>
    <row r="16" spans="1:24" s="62" customFormat="1" ht="15" customHeight="1">
      <c r="A16" s="67">
        <v>14</v>
      </c>
      <c r="B16" s="67">
        <v>2</v>
      </c>
      <c r="C16" s="91" t="s">
        <v>115</v>
      </c>
      <c r="D16" s="247">
        <v>2</v>
      </c>
      <c r="E16" s="33" t="s">
        <v>314</v>
      </c>
      <c r="F16" s="33" t="s">
        <v>315</v>
      </c>
      <c r="G16" s="34" t="s">
        <v>426</v>
      </c>
      <c r="H16" s="35">
        <v>2</v>
      </c>
      <c r="I16" s="38">
        <v>24</v>
      </c>
      <c r="J16" s="11" t="s">
        <v>86</v>
      </c>
      <c r="K16" s="62">
        <v>51</v>
      </c>
      <c r="L16" s="60">
        <v>49</v>
      </c>
      <c r="M16" s="60">
        <f t="shared" si="0"/>
        <v>100</v>
      </c>
      <c r="N16" s="60">
        <f t="shared" si="1"/>
        <v>76</v>
      </c>
      <c r="O16" s="60">
        <v>4</v>
      </c>
      <c r="P16" s="60"/>
      <c r="Q16" s="60"/>
      <c r="R16" s="246"/>
      <c r="S16" s="60">
        <f t="shared" si="2"/>
        <v>4</v>
      </c>
      <c r="T16" s="183"/>
      <c r="U16" s="183"/>
      <c r="V16" s="236">
        <v>14</v>
      </c>
      <c r="W16" s="61"/>
      <c r="X16" s="60"/>
    </row>
    <row r="17" spans="1:24" s="62" customFormat="1">
      <c r="A17" s="67">
        <v>15</v>
      </c>
      <c r="B17" s="67">
        <v>1</v>
      </c>
      <c r="C17" s="91" t="s">
        <v>115</v>
      </c>
      <c r="D17" s="245">
        <v>3</v>
      </c>
      <c r="E17" s="62" t="s">
        <v>4</v>
      </c>
      <c r="F17" s="62" t="s">
        <v>349</v>
      </c>
      <c r="G17" s="62" t="s">
        <v>5</v>
      </c>
      <c r="H17" s="60">
        <v>6</v>
      </c>
      <c r="I17" s="60">
        <v>7</v>
      </c>
      <c r="J17" s="60" t="s">
        <v>86</v>
      </c>
      <c r="K17" s="62">
        <v>41</v>
      </c>
      <c r="L17" s="60">
        <v>43</v>
      </c>
      <c r="M17" s="60">
        <f t="shared" si="0"/>
        <v>84</v>
      </c>
      <c r="N17" s="60">
        <f t="shared" si="1"/>
        <v>77</v>
      </c>
      <c r="O17" s="60">
        <v>9</v>
      </c>
      <c r="P17" s="60"/>
      <c r="Q17" s="60">
        <v>17</v>
      </c>
      <c r="R17" s="246"/>
      <c r="S17" s="60">
        <f t="shared" si="2"/>
        <v>7</v>
      </c>
      <c r="T17" s="183"/>
      <c r="U17" s="183"/>
      <c r="V17" s="236">
        <v>15</v>
      </c>
      <c r="W17" s="61" t="s">
        <v>253</v>
      </c>
      <c r="X17" s="60"/>
    </row>
    <row r="18" spans="1:24" s="62" customFormat="1" ht="14.25" customHeight="1">
      <c r="A18" s="67">
        <v>16</v>
      </c>
      <c r="B18" s="67">
        <v>1</v>
      </c>
      <c r="C18" s="91" t="s">
        <v>115</v>
      </c>
      <c r="D18" s="247">
        <v>13</v>
      </c>
      <c r="E18" s="33" t="s">
        <v>71</v>
      </c>
      <c r="F18" s="33" t="s">
        <v>72</v>
      </c>
      <c r="G18" s="34" t="s">
        <v>130</v>
      </c>
      <c r="H18" s="38">
        <v>3</v>
      </c>
      <c r="I18" s="11">
        <v>27</v>
      </c>
      <c r="J18" s="35" t="s">
        <v>86</v>
      </c>
      <c r="K18" s="62">
        <v>55</v>
      </c>
      <c r="L18" s="60">
        <v>49</v>
      </c>
      <c r="M18" s="60">
        <f t="shared" si="0"/>
        <v>104</v>
      </c>
      <c r="N18" s="60">
        <f t="shared" si="1"/>
        <v>77</v>
      </c>
      <c r="O18" s="60"/>
      <c r="P18" s="60"/>
      <c r="Q18" s="60"/>
      <c r="R18" s="246"/>
      <c r="S18" s="60">
        <f t="shared" si="2"/>
        <v>4</v>
      </c>
      <c r="T18" s="183"/>
      <c r="U18" s="183"/>
      <c r="V18" s="236">
        <v>16</v>
      </c>
      <c r="W18" s="61"/>
      <c r="X18" s="60"/>
    </row>
    <row r="19" spans="1:24" s="62" customFormat="1" ht="16.5" customHeight="1">
      <c r="A19" s="67">
        <v>17</v>
      </c>
      <c r="B19" s="67">
        <v>1</v>
      </c>
      <c r="C19" s="91" t="s">
        <v>115</v>
      </c>
      <c r="D19" s="248">
        <v>7</v>
      </c>
      <c r="E19" s="62" t="s">
        <v>6</v>
      </c>
      <c r="F19" s="62" t="s">
        <v>7</v>
      </c>
      <c r="G19" s="62" t="s">
        <v>183</v>
      </c>
      <c r="H19" s="60">
        <v>5</v>
      </c>
      <c r="I19" s="60">
        <v>28</v>
      </c>
      <c r="J19" s="60" t="s">
        <v>86</v>
      </c>
      <c r="K19" s="62">
        <v>52</v>
      </c>
      <c r="L19" s="60">
        <v>53</v>
      </c>
      <c r="M19" s="60">
        <f t="shared" si="0"/>
        <v>105</v>
      </c>
      <c r="N19" s="60">
        <f t="shared" si="1"/>
        <v>77</v>
      </c>
      <c r="O19" s="60"/>
      <c r="P19" s="60"/>
      <c r="Q19" s="60"/>
      <c r="R19" s="246"/>
      <c r="S19" s="60">
        <f t="shared" si="2"/>
        <v>6</v>
      </c>
      <c r="T19" s="183"/>
      <c r="U19" s="183"/>
      <c r="V19" s="236">
        <v>17</v>
      </c>
      <c r="W19" s="61"/>
      <c r="X19" s="60"/>
    </row>
    <row r="20" spans="1:24" s="62" customFormat="1">
      <c r="A20" s="67">
        <v>18</v>
      </c>
      <c r="B20" s="67">
        <v>1</v>
      </c>
      <c r="C20" s="91" t="s">
        <v>115</v>
      </c>
      <c r="D20" s="247">
        <v>8</v>
      </c>
      <c r="E20" s="33" t="s">
        <v>80</v>
      </c>
      <c r="F20" s="33" t="s">
        <v>81</v>
      </c>
      <c r="G20" s="34" t="s">
        <v>74</v>
      </c>
      <c r="H20" s="38">
        <v>35</v>
      </c>
      <c r="I20" s="11">
        <v>18</v>
      </c>
      <c r="J20" s="168" t="s">
        <v>86</v>
      </c>
      <c r="K20" s="62">
        <v>50</v>
      </c>
      <c r="L20" s="60">
        <v>46</v>
      </c>
      <c r="M20" s="60">
        <f t="shared" si="0"/>
        <v>96</v>
      </c>
      <c r="N20" s="60">
        <f t="shared" si="1"/>
        <v>78</v>
      </c>
      <c r="O20" s="60"/>
      <c r="P20" s="60"/>
      <c r="Q20" s="60"/>
      <c r="R20" s="246"/>
      <c r="S20" s="60">
        <f t="shared" si="2"/>
        <v>36</v>
      </c>
      <c r="T20" s="183"/>
      <c r="U20" s="183"/>
      <c r="V20" s="236">
        <v>18</v>
      </c>
      <c r="W20" s="61" t="s">
        <v>445</v>
      </c>
      <c r="X20" s="60"/>
    </row>
    <row r="21" spans="1:24" s="62" customFormat="1" ht="15" customHeight="1">
      <c r="A21" s="67">
        <v>19</v>
      </c>
      <c r="B21" s="67">
        <v>1</v>
      </c>
      <c r="C21" s="91" t="s">
        <v>115</v>
      </c>
      <c r="D21" s="247">
        <v>9</v>
      </c>
      <c r="E21" s="33" t="s">
        <v>128</v>
      </c>
      <c r="F21" s="33" t="s">
        <v>129</v>
      </c>
      <c r="G21" s="34" t="s">
        <v>191</v>
      </c>
      <c r="H21" s="38">
        <v>26</v>
      </c>
      <c r="I21" s="11">
        <v>10</v>
      </c>
      <c r="J21" s="35" t="s">
        <v>86</v>
      </c>
      <c r="K21" s="62">
        <v>44</v>
      </c>
      <c r="L21" s="60">
        <v>45</v>
      </c>
      <c r="M21" s="60">
        <f t="shared" si="0"/>
        <v>89</v>
      </c>
      <c r="N21" s="60">
        <f t="shared" si="1"/>
        <v>79</v>
      </c>
      <c r="O21" s="60" t="s">
        <v>438</v>
      </c>
      <c r="P21" s="60"/>
      <c r="Q21" s="60"/>
      <c r="R21" s="246"/>
      <c r="S21" s="60">
        <f t="shared" si="2"/>
        <v>27</v>
      </c>
      <c r="T21" s="183"/>
      <c r="U21" s="183"/>
      <c r="V21" s="236">
        <v>19</v>
      </c>
      <c r="W21" s="61"/>
      <c r="X21" s="60"/>
    </row>
    <row r="22" spans="1:24" s="62" customFormat="1" ht="15" customHeight="1">
      <c r="A22" s="67">
        <v>20</v>
      </c>
      <c r="B22" s="67">
        <v>1</v>
      </c>
      <c r="C22" s="91" t="s">
        <v>115</v>
      </c>
      <c r="D22" s="247">
        <v>13</v>
      </c>
      <c r="E22" s="33" t="s">
        <v>150</v>
      </c>
      <c r="F22" s="33" t="s">
        <v>151</v>
      </c>
      <c r="G22" s="34" t="s">
        <v>165</v>
      </c>
      <c r="H22" s="38">
        <v>9</v>
      </c>
      <c r="I22" s="11">
        <v>17</v>
      </c>
      <c r="J22" s="35" t="s">
        <v>86</v>
      </c>
      <c r="K22" s="62">
        <v>47</v>
      </c>
      <c r="L22" s="60">
        <v>49</v>
      </c>
      <c r="M22" s="60">
        <f t="shared" si="0"/>
        <v>96</v>
      </c>
      <c r="N22" s="60">
        <f t="shared" si="1"/>
        <v>79</v>
      </c>
      <c r="O22" s="60"/>
      <c r="P22" s="60">
        <v>3</v>
      </c>
      <c r="Q22" s="60"/>
      <c r="R22" s="246"/>
      <c r="S22" s="60">
        <f t="shared" si="2"/>
        <v>10</v>
      </c>
      <c r="T22" s="183"/>
      <c r="U22" s="183"/>
      <c r="V22" s="236">
        <v>20</v>
      </c>
      <c r="W22" s="180" t="s">
        <v>320</v>
      </c>
      <c r="X22" s="60"/>
    </row>
    <row r="23" spans="1:24" s="62" customFormat="1" ht="14.25" customHeight="1">
      <c r="A23" s="67">
        <v>21</v>
      </c>
      <c r="B23" s="67">
        <v>1</v>
      </c>
      <c r="C23" s="91" t="s">
        <v>115</v>
      </c>
      <c r="D23" s="247">
        <v>3</v>
      </c>
      <c r="E23" s="62" t="s">
        <v>312</v>
      </c>
      <c r="F23" s="62" t="s">
        <v>313</v>
      </c>
      <c r="G23" s="62" t="s">
        <v>384</v>
      </c>
      <c r="H23" s="60">
        <v>12</v>
      </c>
      <c r="I23" s="60">
        <v>19</v>
      </c>
      <c r="J23" s="60" t="s">
        <v>86</v>
      </c>
      <c r="K23" s="62">
        <v>46</v>
      </c>
      <c r="L23" s="60">
        <v>52</v>
      </c>
      <c r="M23" s="60">
        <f t="shared" si="0"/>
        <v>98</v>
      </c>
      <c r="N23" s="60">
        <f t="shared" si="1"/>
        <v>79</v>
      </c>
      <c r="O23" s="60"/>
      <c r="P23" s="60"/>
      <c r="Q23" s="60"/>
      <c r="R23" s="246"/>
      <c r="S23" s="60">
        <f t="shared" si="2"/>
        <v>13</v>
      </c>
      <c r="T23" s="183"/>
      <c r="U23" s="183"/>
      <c r="V23" s="236">
        <v>21</v>
      </c>
      <c r="X23" s="60"/>
    </row>
    <row r="24" spans="1:24" s="62" customFormat="1" ht="14.25" customHeight="1">
      <c r="A24" s="67">
        <v>22</v>
      </c>
      <c r="B24" s="67">
        <v>1</v>
      </c>
      <c r="C24" s="91" t="s">
        <v>115</v>
      </c>
      <c r="D24" s="247">
        <v>12</v>
      </c>
      <c r="E24" s="33" t="s">
        <v>153</v>
      </c>
      <c r="F24" s="33" t="s">
        <v>69</v>
      </c>
      <c r="G24" s="34" t="s">
        <v>160</v>
      </c>
      <c r="H24" s="38">
        <v>39</v>
      </c>
      <c r="I24" s="11">
        <v>17</v>
      </c>
      <c r="J24" s="35" t="s">
        <v>86</v>
      </c>
      <c r="K24" s="62">
        <v>47</v>
      </c>
      <c r="L24" s="60">
        <v>50</v>
      </c>
      <c r="M24" s="60">
        <f t="shared" si="0"/>
        <v>97</v>
      </c>
      <c r="N24" s="60">
        <f t="shared" si="1"/>
        <v>80</v>
      </c>
      <c r="O24" s="60">
        <v>4</v>
      </c>
      <c r="P24" s="60"/>
      <c r="Q24" s="60"/>
      <c r="R24" s="246"/>
      <c r="S24" s="60">
        <f t="shared" si="2"/>
        <v>40</v>
      </c>
      <c r="T24" s="183"/>
      <c r="U24" s="183">
        <v>5</v>
      </c>
      <c r="V24" s="236">
        <v>22</v>
      </c>
      <c r="W24" s="61"/>
      <c r="X24" s="60"/>
    </row>
    <row r="25" spans="1:24" s="62" customFormat="1" ht="15" customHeight="1">
      <c r="A25" s="67">
        <v>23</v>
      </c>
      <c r="B25" s="67">
        <v>1</v>
      </c>
      <c r="C25" s="91" t="s">
        <v>115</v>
      </c>
      <c r="D25" s="247">
        <v>12</v>
      </c>
      <c r="E25" s="33" t="s">
        <v>181</v>
      </c>
      <c r="F25" s="33" t="s">
        <v>214</v>
      </c>
      <c r="G25" s="34" t="s">
        <v>74</v>
      </c>
      <c r="H25" s="38">
        <v>4</v>
      </c>
      <c r="I25" s="11">
        <v>24</v>
      </c>
      <c r="J25" s="35" t="s">
        <v>86</v>
      </c>
      <c r="K25" s="62">
        <v>48</v>
      </c>
      <c r="L25" s="60">
        <v>57</v>
      </c>
      <c r="M25" s="60">
        <f t="shared" si="0"/>
        <v>105</v>
      </c>
      <c r="N25" s="60">
        <f t="shared" si="1"/>
        <v>81</v>
      </c>
      <c r="O25" s="60"/>
      <c r="P25" s="60"/>
      <c r="Q25" s="60"/>
      <c r="R25" s="246"/>
      <c r="S25" s="60">
        <f t="shared" si="2"/>
        <v>5</v>
      </c>
      <c r="T25" s="183"/>
      <c r="U25" s="183"/>
      <c r="V25" s="236">
        <v>23</v>
      </c>
      <c r="W25" s="187" t="s">
        <v>291</v>
      </c>
      <c r="X25" s="60"/>
    </row>
    <row r="26" spans="1:24" s="62" customFormat="1" ht="15" customHeight="1">
      <c r="A26" s="67">
        <v>24</v>
      </c>
      <c r="B26" s="67">
        <v>1</v>
      </c>
      <c r="C26" s="91" t="s">
        <v>115</v>
      </c>
      <c r="D26" s="247">
        <v>13</v>
      </c>
      <c r="E26" s="33" t="s">
        <v>92</v>
      </c>
      <c r="F26" s="33" t="s">
        <v>63</v>
      </c>
      <c r="G26" s="34" t="s">
        <v>168</v>
      </c>
      <c r="H26" s="38">
        <v>15</v>
      </c>
      <c r="I26" s="11">
        <v>12</v>
      </c>
      <c r="J26" s="35" t="s">
        <v>86</v>
      </c>
      <c r="K26" s="62">
        <v>45</v>
      </c>
      <c r="L26" s="60">
        <v>49</v>
      </c>
      <c r="M26" s="60">
        <f t="shared" si="0"/>
        <v>94</v>
      </c>
      <c r="N26" s="60">
        <f t="shared" si="1"/>
        <v>82</v>
      </c>
      <c r="O26" s="60">
        <v>5</v>
      </c>
      <c r="P26" s="60"/>
      <c r="Q26" s="60"/>
      <c r="R26" s="246"/>
      <c r="S26" s="60">
        <f t="shared" si="2"/>
        <v>16</v>
      </c>
      <c r="T26" s="183"/>
      <c r="U26" s="183"/>
      <c r="V26" s="236">
        <v>24</v>
      </c>
      <c r="W26" s="61"/>
      <c r="X26" s="60"/>
    </row>
    <row r="27" spans="1:24" s="62" customFormat="1" ht="15" customHeight="1">
      <c r="A27" s="67">
        <v>25</v>
      </c>
      <c r="B27" s="67">
        <v>1</v>
      </c>
      <c r="C27" s="91" t="s">
        <v>115</v>
      </c>
      <c r="D27" s="245">
        <v>1</v>
      </c>
      <c r="E27" s="33" t="s">
        <v>66</v>
      </c>
      <c r="F27" s="33" t="s">
        <v>67</v>
      </c>
      <c r="G27" s="34" t="s">
        <v>68</v>
      </c>
      <c r="H27" s="35">
        <v>40</v>
      </c>
      <c r="I27" s="38">
        <v>17</v>
      </c>
      <c r="J27" s="11" t="s">
        <v>86</v>
      </c>
      <c r="K27" s="62">
        <v>51</v>
      </c>
      <c r="L27" s="60">
        <v>48</v>
      </c>
      <c r="M27" s="60">
        <f t="shared" si="0"/>
        <v>99</v>
      </c>
      <c r="N27" s="60">
        <f t="shared" si="1"/>
        <v>82</v>
      </c>
      <c r="O27" s="60"/>
      <c r="P27" s="60"/>
      <c r="Q27" s="60"/>
      <c r="R27" s="246"/>
      <c r="S27" s="60">
        <f t="shared" si="2"/>
        <v>41</v>
      </c>
      <c r="T27" s="183"/>
      <c r="U27" s="183">
        <v>4</v>
      </c>
      <c r="V27" s="236">
        <v>25</v>
      </c>
      <c r="W27" s="61" t="s">
        <v>282</v>
      </c>
      <c r="X27" s="60"/>
    </row>
    <row r="28" spans="1:24" s="62" customFormat="1">
      <c r="A28" s="67">
        <v>26</v>
      </c>
      <c r="B28" s="67">
        <v>1</v>
      </c>
      <c r="C28" s="91" t="s">
        <v>115</v>
      </c>
      <c r="D28" s="247">
        <v>1</v>
      </c>
      <c r="E28" s="62" t="s">
        <v>184</v>
      </c>
      <c r="F28" s="62" t="s">
        <v>185</v>
      </c>
      <c r="G28" s="62" t="s">
        <v>3</v>
      </c>
      <c r="H28" s="60">
        <v>4</v>
      </c>
      <c r="I28" s="60">
        <v>29</v>
      </c>
      <c r="J28" s="60" t="s">
        <v>86</v>
      </c>
      <c r="K28" s="62">
        <v>53</v>
      </c>
      <c r="L28" s="60">
        <v>58</v>
      </c>
      <c r="M28" s="60">
        <f t="shared" si="0"/>
        <v>111</v>
      </c>
      <c r="N28" s="60">
        <f t="shared" si="1"/>
        <v>82</v>
      </c>
      <c r="O28" s="60"/>
      <c r="P28" s="60"/>
      <c r="Q28" s="60"/>
      <c r="R28" s="246"/>
      <c r="S28" s="60">
        <f t="shared" si="2"/>
        <v>5</v>
      </c>
      <c r="T28" s="183"/>
      <c r="U28" s="183"/>
      <c r="V28" s="236">
        <v>26</v>
      </c>
      <c r="W28" s="61"/>
      <c r="X28" s="60"/>
    </row>
    <row r="29" spans="1:24" s="62" customFormat="1">
      <c r="A29" s="67">
        <v>27</v>
      </c>
      <c r="B29" s="67">
        <v>1</v>
      </c>
      <c r="C29" s="91" t="s">
        <v>115</v>
      </c>
      <c r="D29" s="247">
        <v>14</v>
      </c>
      <c r="E29" s="33" t="s">
        <v>143</v>
      </c>
      <c r="F29" s="33" t="s">
        <v>144</v>
      </c>
      <c r="G29" s="34" t="s">
        <v>145</v>
      </c>
      <c r="H29" s="38" t="s">
        <v>428</v>
      </c>
      <c r="I29" s="11">
        <v>13</v>
      </c>
      <c r="J29" s="35" t="s">
        <v>86</v>
      </c>
      <c r="K29" s="62">
        <v>46</v>
      </c>
      <c r="L29" s="60">
        <v>50</v>
      </c>
      <c r="M29" s="60">
        <f t="shared" si="0"/>
        <v>96</v>
      </c>
      <c r="N29" s="60">
        <f t="shared" si="1"/>
        <v>83</v>
      </c>
      <c r="O29" s="60"/>
      <c r="P29" s="60">
        <v>6</v>
      </c>
      <c r="Q29" s="60"/>
      <c r="R29" s="246"/>
      <c r="S29" s="60">
        <f t="shared" si="2"/>
        <v>2</v>
      </c>
      <c r="T29" s="183"/>
      <c r="U29" s="183"/>
      <c r="V29" s="236">
        <v>27</v>
      </c>
      <c r="X29" s="60"/>
    </row>
    <row r="30" spans="1:24" s="62" customFormat="1" ht="15" customHeight="1">
      <c r="A30" s="67">
        <v>28</v>
      </c>
      <c r="B30" s="67">
        <v>1</v>
      </c>
      <c r="C30" s="91" t="s">
        <v>115</v>
      </c>
      <c r="D30" s="247">
        <v>4</v>
      </c>
      <c r="E30" s="62" t="s">
        <v>154</v>
      </c>
      <c r="F30" s="62" t="s">
        <v>155</v>
      </c>
      <c r="G30" s="62" t="s">
        <v>351</v>
      </c>
      <c r="H30" s="60">
        <v>11</v>
      </c>
      <c r="I30" s="11">
        <v>16</v>
      </c>
      <c r="J30" s="60" t="s">
        <v>86</v>
      </c>
      <c r="K30" s="62">
        <v>44</v>
      </c>
      <c r="L30" s="60">
        <v>55</v>
      </c>
      <c r="M30" s="60">
        <f t="shared" si="0"/>
        <v>99</v>
      </c>
      <c r="N30" s="60">
        <f t="shared" si="1"/>
        <v>83</v>
      </c>
      <c r="O30" s="60">
        <v>4</v>
      </c>
      <c r="P30" s="60"/>
      <c r="Q30" s="60"/>
      <c r="R30" s="246"/>
      <c r="S30" s="60">
        <f t="shared" si="2"/>
        <v>12</v>
      </c>
      <c r="T30" s="183"/>
      <c r="U30" s="183"/>
      <c r="V30" s="236">
        <v>28</v>
      </c>
      <c r="W30" s="180" t="s">
        <v>447</v>
      </c>
      <c r="X30" s="60"/>
    </row>
    <row r="31" spans="1:24" s="62" customFormat="1" ht="15" customHeight="1">
      <c r="A31" s="67">
        <v>29</v>
      </c>
      <c r="B31" s="67">
        <v>1</v>
      </c>
      <c r="C31" s="91" t="s">
        <v>115</v>
      </c>
      <c r="D31" s="248">
        <v>14</v>
      </c>
      <c r="E31" s="62" t="s">
        <v>45</v>
      </c>
      <c r="F31" s="62" t="s">
        <v>46</v>
      </c>
      <c r="G31" s="62" t="s">
        <v>350</v>
      </c>
      <c r="H31" s="60">
        <v>3</v>
      </c>
      <c r="I31" s="60">
        <v>29</v>
      </c>
      <c r="J31" s="60" t="s">
        <v>85</v>
      </c>
      <c r="K31" s="62">
        <v>57</v>
      </c>
      <c r="L31" s="60">
        <v>55</v>
      </c>
      <c r="M31" s="60">
        <f t="shared" si="0"/>
        <v>112</v>
      </c>
      <c r="N31" s="60">
        <f t="shared" si="1"/>
        <v>83</v>
      </c>
      <c r="O31" s="60"/>
      <c r="P31" s="60"/>
      <c r="Q31" s="60"/>
      <c r="R31" s="246"/>
      <c r="S31" s="60">
        <f t="shared" si="2"/>
        <v>4</v>
      </c>
      <c r="T31" s="183"/>
      <c r="U31" s="183"/>
      <c r="V31" s="236">
        <v>29</v>
      </c>
      <c r="X31" s="60"/>
    </row>
    <row r="32" spans="1:24" s="62" customFormat="1" ht="14.25" customHeight="1">
      <c r="A32" s="67">
        <v>30</v>
      </c>
      <c r="B32" s="67">
        <v>1</v>
      </c>
      <c r="C32" s="91" t="s">
        <v>115</v>
      </c>
      <c r="D32" s="247">
        <v>11</v>
      </c>
      <c r="E32" s="33" t="s">
        <v>16</v>
      </c>
      <c r="F32" s="33" t="s">
        <v>17</v>
      </c>
      <c r="G32" s="34" t="s">
        <v>18</v>
      </c>
      <c r="H32" s="38">
        <v>2</v>
      </c>
      <c r="I32" s="11">
        <v>36</v>
      </c>
      <c r="J32" s="35" t="s">
        <v>86</v>
      </c>
      <c r="K32" s="62">
        <v>58</v>
      </c>
      <c r="L32" s="60">
        <v>61</v>
      </c>
      <c r="M32" s="60">
        <f t="shared" si="0"/>
        <v>119</v>
      </c>
      <c r="N32" s="60">
        <f t="shared" si="1"/>
        <v>83</v>
      </c>
      <c r="O32" s="60"/>
      <c r="P32" s="60"/>
      <c r="Q32" s="60"/>
      <c r="R32" s="246"/>
      <c r="S32" s="60">
        <f t="shared" si="2"/>
        <v>3</v>
      </c>
      <c r="T32" s="183"/>
      <c r="U32" s="183"/>
      <c r="V32" s="236">
        <v>30</v>
      </c>
      <c r="W32" s="61" t="s">
        <v>283</v>
      </c>
      <c r="X32" s="60"/>
    </row>
    <row r="33" spans="1:24" s="62" customFormat="1" ht="16.5" customHeight="1">
      <c r="A33" s="67">
        <v>31</v>
      </c>
      <c r="B33" s="67">
        <v>1</v>
      </c>
      <c r="C33" s="91" t="s">
        <v>115</v>
      </c>
      <c r="D33" s="247">
        <v>14</v>
      </c>
      <c r="E33" s="33" t="s">
        <v>54</v>
      </c>
      <c r="F33" s="33" t="s">
        <v>89</v>
      </c>
      <c r="G33" s="34" t="s">
        <v>131</v>
      </c>
      <c r="H33" s="38">
        <v>10</v>
      </c>
      <c r="I33" s="11">
        <v>15</v>
      </c>
      <c r="J33" s="35" t="s">
        <v>86</v>
      </c>
      <c r="K33" s="62">
        <v>51</v>
      </c>
      <c r="L33" s="60">
        <v>48</v>
      </c>
      <c r="M33" s="60">
        <f t="shared" si="0"/>
        <v>99</v>
      </c>
      <c r="N33" s="60">
        <f t="shared" si="1"/>
        <v>84</v>
      </c>
      <c r="O33" s="60"/>
      <c r="P33" s="60"/>
      <c r="Q33" s="60"/>
      <c r="R33" s="246"/>
      <c r="S33" s="60">
        <f t="shared" si="2"/>
        <v>11</v>
      </c>
      <c r="T33" s="183"/>
      <c r="U33" s="183"/>
      <c r="V33" s="236">
        <v>31</v>
      </c>
      <c r="X33" s="60"/>
    </row>
    <row r="34" spans="1:24" s="62" customFormat="1" ht="14.25" customHeight="1">
      <c r="A34" s="67">
        <v>32</v>
      </c>
      <c r="B34" s="67">
        <v>1</v>
      </c>
      <c r="C34" s="91" t="s">
        <v>115</v>
      </c>
      <c r="D34" s="247">
        <v>12</v>
      </c>
      <c r="E34" s="33" t="s">
        <v>202</v>
      </c>
      <c r="F34" s="33" t="s">
        <v>203</v>
      </c>
      <c r="G34" s="34" t="s">
        <v>208</v>
      </c>
      <c r="H34" s="38">
        <v>2</v>
      </c>
      <c r="I34" s="11">
        <v>16</v>
      </c>
      <c r="J34" s="35" t="s">
        <v>86</v>
      </c>
      <c r="K34" s="62">
        <v>47</v>
      </c>
      <c r="L34" s="60">
        <v>53</v>
      </c>
      <c r="M34" s="60">
        <f t="shared" si="0"/>
        <v>100</v>
      </c>
      <c r="N34" s="60">
        <f t="shared" si="1"/>
        <v>84</v>
      </c>
      <c r="O34" s="60"/>
      <c r="P34" s="60"/>
      <c r="Q34" s="60"/>
      <c r="R34" s="246"/>
      <c r="S34" s="60">
        <f t="shared" si="2"/>
        <v>3</v>
      </c>
      <c r="T34" s="183"/>
      <c r="U34" s="183"/>
      <c r="V34" s="236">
        <v>32</v>
      </c>
      <c r="X34" s="60"/>
    </row>
    <row r="35" spans="1:24" s="62" customFormat="1" ht="15" customHeight="1">
      <c r="A35" s="67">
        <v>33</v>
      </c>
      <c r="B35" s="67">
        <v>1</v>
      </c>
      <c r="C35" s="91" t="s">
        <v>115</v>
      </c>
      <c r="D35" s="247">
        <v>10</v>
      </c>
      <c r="E35" s="33" t="s">
        <v>175</v>
      </c>
      <c r="F35" s="33" t="s">
        <v>176</v>
      </c>
      <c r="G35" s="34" t="s">
        <v>88</v>
      </c>
      <c r="H35" s="38">
        <v>4</v>
      </c>
      <c r="I35" s="11">
        <v>31</v>
      </c>
      <c r="J35" s="35" t="s">
        <v>86</v>
      </c>
      <c r="K35" s="62">
        <v>62</v>
      </c>
      <c r="L35" s="60">
        <v>53</v>
      </c>
      <c r="M35" s="60">
        <f t="shared" si="0"/>
        <v>115</v>
      </c>
      <c r="N35" s="60">
        <f t="shared" si="1"/>
        <v>84</v>
      </c>
      <c r="O35" s="60"/>
      <c r="P35" s="60"/>
      <c r="Q35" s="60"/>
      <c r="R35" s="246"/>
      <c r="S35" s="60">
        <f t="shared" si="2"/>
        <v>5</v>
      </c>
      <c r="T35" s="183"/>
      <c r="U35" s="183"/>
      <c r="V35" s="236">
        <v>33</v>
      </c>
      <c r="W35" s="62" t="s">
        <v>442</v>
      </c>
    </row>
    <row r="36" spans="1:24" s="62" customFormat="1" ht="15" customHeight="1">
      <c r="A36" s="67">
        <v>34</v>
      </c>
      <c r="B36" s="67">
        <v>1</v>
      </c>
      <c r="C36" s="91" t="s">
        <v>115</v>
      </c>
      <c r="D36" s="245">
        <v>7</v>
      </c>
      <c r="E36" s="36" t="s">
        <v>138</v>
      </c>
      <c r="F36" s="36" t="s">
        <v>139</v>
      </c>
      <c r="G36" s="37" t="s">
        <v>43</v>
      </c>
      <c r="H36" s="38">
        <v>24</v>
      </c>
      <c r="I36" s="38">
        <v>14</v>
      </c>
      <c r="J36" s="11" t="s">
        <v>86</v>
      </c>
      <c r="K36" s="62">
        <v>47</v>
      </c>
      <c r="L36" s="60">
        <v>52</v>
      </c>
      <c r="M36" s="60">
        <f t="shared" si="0"/>
        <v>99</v>
      </c>
      <c r="N36" s="60">
        <f t="shared" si="1"/>
        <v>85</v>
      </c>
      <c r="O36" s="60"/>
      <c r="P36" s="60"/>
      <c r="Q36" s="60"/>
      <c r="R36" s="246"/>
      <c r="S36" s="60">
        <f t="shared" si="2"/>
        <v>25</v>
      </c>
      <c r="T36" s="183"/>
      <c r="U36" s="183"/>
      <c r="V36" s="236">
        <v>34</v>
      </c>
      <c r="X36" s="60"/>
    </row>
    <row r="37" spans="1:24" s="62" customFormat="1" ht="15" customHeight="1">
      <c r="A37" s="67">
        <v>35</v>
      </c>
      <c r="B37" s="67">
        <v>1</v>
      </c>
      <c r="C37" s="91" t="s">
        <v>115</v>
      </c>
      <c r="D37" s="248">
        <v>8</v>
      </c>
      <c r="E37" s="36" t="s">
        <v>93</v>
      </c>
      <c r="F37" s="36" t="s">
        <v>158</v>
      </c>
      <c r="G37" s="36" t="s">
        <v>94</v>
      </c>
      <c r="H37" s="38">
        <v>7</v>
      </c>
      <c r="I37" s="11">
        <v>31</v>
      </c>
      <c r="J37" s="38" t="s">
        <v>86</v>
      </c>
      <c r="K37" s="62">
        <v>60</v>
      </c>
      <c r="L37" s="60">
        <v>56</v>
      </c>
      <c r="M37" s="60">
        <f t="shared" si="0"/>
        <v>116</v>
      </c>
      <c r="N37" s="60">
        <f t="shared" si="1"/>
        <v>85</v>
      </c>
      <c r="O37" s="60"/>
      <c r="P37" s="60"/>
      <c r="Q37" s="60"/>
      <c r="R37" s="246"/>
      <c r="S37" s="60">
        <f t="shared" si="2"/>
        <v>8</v>
      </c>
      <c r="T37" s="183"/>
      <c r="U37" s="183"/>
      <c r="V37" s="236">
        <v>35</v>
      </c>
    </row>
    <row r="38" spans="1:24" s="62" customFormat="1" ht="15" customHeight="1">
      <c r="A38" s="67">
        <v>36</v>
      </c>
      <c r="B38" s="67">
        <v>1</v>
      </c>
      <c r="C38" s="91" t="s">
        <v>115</v>
      </c>
      <c r="D38" s="247">
        <v>12</v>
      </c>
      <c r="E38" s="33" t="s">
        <v>186</v>
      </c>
      <c r="F38" s="33" t="s">
        <v>164</v>
      </c>
      <c r="G38" s="34" t="s">
        <v>208</v>
      </c>
      <c r="H38" s="38">
        <v>2</v>
      </c>
      <c r="I38" s="11">
        <v>36</v>
      </c>
      <c r="J38" s="35" t="s">
        <v>86</v>
      </c>
      <c r="K38" s="62">
        <v>63</v>
      </c>
      <c r="L38" s="60">
        <v>58</v>
      </c>
      <c r="M38" s="60">
        <f t="shared" si="0"/>
        <v>121</v>
      </c>
      <c r="N38" s="60">
        <f t="shared" si="1"/>
        <v>85</v>
      </c>
      <c r="O38" s="60"/>
      <c r="P38" s="60"/>
      <c r="Q38" s="60"/>
      <c r="R38" s="246"/>
      <c r="S38" s="60">
        <f t="shared" si="2"/>
        <v>3</v>
      </c>
      <c r="T38" s="183"/>
      <c r="U38" s="183"/>
      <c r="V38" s="236">
        <v>36</v>
      </c>
    </row>
    <row r="39" spans="1:24" s="62" customFormat="1" ht="15" customHeight="1">
      <c r="A39" s="67">
        <v>37</v>
      </c>
      <c r="B39" s="67">
        <v>1</v>
      </c>
      <c r="C39" s="91" t="s">
        <v>115</v>
      </c>
      <c r="D39" s="248">
        <v>2</v>
      </c>
      <c r="E39" s="104" t="s">
        <v>19</v>
      </c>
      <c r="F39" s="104" t="s">
        <v>20</v>
      </c>
      <c r="G39" s="104" t="s">
        <v>88</v>
      </c>
      <c r="H39" s="11">
        <v>19</v>
      </c>
      <c r="I39" s="11">
        <v>16</v>
      </c>
      <c r="J39" s="11" t="s">
        <v>86</v>
      </c>
      <c r="K39" s="62">
        <v>53</v>
      </c>
      <c r="L39" s="60">
        <v>49</v>
      </c>
      <c r="M39" s="60">
        <f t="shared" si="0"/>
        <v>102</v>
      </c>
      <c r="N39" s="60">
        <f t="shared" si="1"/>
        <v>86</v>
      </c>
      <c r="O39" s="60"/>
      <c r="P39" s="60"/>
      <c r="Q39" s="60"/>
      <c r="R39" s="246"/>
      <c r="S39" s="60">
        <f t="shared" si="2"/>
        <v>20</v>
      </c>
      <c r="T39" s="183"/>
      <c r="U39" s="183"/>
      <c r="V39" s="236">
        <v>37</v>
      </c>
    </row>
    <row r="40" spans="1:24" s="62" customFormat="1" ht="15" customHeight="1">
      <c r="A40" s="67">
        <v>38</v>
      </c>
      <c r="B40" s="67">
        <v>1</v>
      </c>
      <c r="C40" s="91" t="s">
        <v>115</v>
      </c>
      <c r="D40" s="250">
        <v>9</v>
      </c>
      <c r="E40" s="36" t="s">
        <v>11</v>
      </c>
      <c r="F40" s="36" t="s">
        <v>12</v>
      </c>
      <c r="G40" s="37" t="s">
        <v>13</v>
      </c>
      <c r="H40" s="38">
        <v>4</v>
      </c>
      <c r="I40" s="11">
        <v>18</v>
      </c>
      <c r="J40" s="38" t="s">
        <v>85</v>
      </c>
      <c r="K40" s="62">
        <v>54</v>
      </c>
      <c r="L40" s="60">
        <v>50</v>
      </c>
      <c r="M40" s="60">
        <f t="shared" si="0"/>
        <v>104</v>
      </c>
      <c r="N40" s="60">
        <f t="shared" si="1"/>
        <v>86</v>
      </c>
      <c r="O40" s="182"/>
      <c r="P40" s="60"/>
      <c r="Q40" s="60"/>
      <c r="R40" s="246"/>
      <c r="S40" s="60">
        <f t="shared" si="2"/>
        <v>5</v>
      </c>
      <c r="T40" s="183"/>
      <c r="U40" s="183"/>
      <c r="V40" s="236">
        <v>38</v>
      </c>
    </row>
    <row r="41" spans="1:24" s="62" customFormat="1" ht="15" customHeight="1">
      <c r="A41" s="67">
        <v>39</v>
      </c>
      <c r="B41" s="67">
        <v>1</v>
      </c>
      <c r="C41" s="91" t="s">
        <v>115</v>
      </c>
      <c r="D41" s="247">
        <v>11</v>
      </c>
      <c r="E41" s="33" t="s">
        <v>125</v>
      </c>
      <c r="F41" s="33" t="s">
        <v>126</v>
      </c>
      <c r="G41" s="34" t="s">
        <v>127</v>
      </c>
      <c r="H41" s="38">
        <v>4</v>
      </c>
      <c r="I41" s="11">
        <v>15</v>
      </c>
      <c r="J41" s="35" t="s">
        <v>86</v>
      </c>
      <c r="K41" s="62">
        <v>50</v>
      </c>
      <c r="L41" s="60">
        <v>53</v>
      </c>
      <c r="M41" s="60">
        <f t="shared" si="0"/>
        <v>103</v>
      </c>
      <c r="N41" s="60">
        <f t="shared" si="1"/>
        <v>88</v>
      </c>
      <c r="O41" s="60"/>
      <c r="P41" s="60"/>
      <c r="Q41" s="60"/>
      <c r="R41" s="246"/>
      <c r="S41" s="60">
        <f t="shared" si="2"/>
        <v>5</v>
      </c>
      <c r="T41" s="183"/>
      <c r="U41" s="183"/>
      <c r="V41" s="236">
        <v>39</v>
      </c>
      <c r="W41" s="62" t="s">
        <v>443</v>
      </c>
    </row>
    <row r="42" spans="1:24" s="62" customFormat="1" ht="15" customHeight="1">
      <c r="A42" s="67">
        <v>40</v>
      </c>
      <c r="B42" s="67">
        <v>1</v>
      </c>
      <c r="C42" s="91" t="s">
        <v>115</v>
      </c>
      <c r="D42" s="247">
        <v>5</v>
      </c>
      <c r="E42" s="62" t="s">
        <v>206</v>
      </c>
      <c r="F42" s="62" t="s">
        <v>139</v>
      </c>
      <c r="G42" s="62" t="s">
        <v>427</v>
      </c>
      <c r="H42" s="60">
        <v>2</v>
      </c>
      <c r="I42" s="60">
        <v>13</v>
      </c>
      <c r="J42" s="60" t="s">
        <v>86</v>
      </c>
      <c r="K42" s="62">
        <v>51</v>
      </c>
      <c r="L42" s="60">
        <v>51</v>
      </c>
      <c r="M42" s="60">
        <f t="shared" si="0"/>
        <v>102</v>
      </c>
      <c r="N42" s="60">
        <f t="shared" si="1"/>
        <v>89</v>
      </c>
      <c r="O42" s="60"/>
      <c r="P42" s="60"/>
      <c r="Q42" s="60"/>
      <c r="R42" s="246"/>
      <c r="S42" s="60">
        <f t="shared" si="2"/>
        <v>3</v>
      </c>
      <c r="T42" s="183"/>
      <c r="U42" s="183"/>
      <c r="V42" s="236">
        <v>40</v>
      </c>
    </row>
    <row r="43" spans="1:24" s="62" customFormat="1" ht="15" customHeight="1">
      <c r="A43" s="67">
        <v>41</v>
      </c>
      <c r="B43" s="67">
        <v>1</v>
      </c>
      <c r="C43" s="91" t="s">
        <v>115</v>
      </c>
      <c r="D43" s="247">
        <v>1</v>
      </c>
      <c r="E43" s="33" t="s">
        <v>75</v>
      </c>
      <c r="F43" s="33" t="s">
        <v>76</v>
      </c>
      <c r="G43" s="33" t="s">
        <v>100</v>
      </c>
      <c r="H43" s="38">
        <v>24</v>
      </c>
      <c r="I43" s="38">
        <v>13</v>
      </c>
      <c r="J43" s="11" t="s">
        <v>86</v>
      </c>
      <c r="K43" s="62">
        <v>49</v>
      </c>
      <c r="L43" s="60">
        <v>54</v>
      </c>
      <c r="M43" s="60">
        <f t="shared" si="0"/>
        <v>103</v>
      </c>
      <c r="N43" s="60">
        <f t="shared" si="1"/>
        <v>90</v>
      </c>
      <c r="O43" s="60"/>
      <c r="P43" s="60"/>
      <c r="Q43" s="60"/>
      <c r="R43" s="246"/>
      <c r="S43" s="60">
        <f t="shared" si="2"/>
        <v>25</v>
      </c>
      <c r="T43" s="183"/>
      <c r="U43" s="183"/>
      <c r="V43" s="236">
        <v>41</v>
      </c>
    </row>
    <row r="44" spans="1:24" s="62" customFormat="1" ht="15" customHeight="1">
      <c r="A44" s="67">
        <v>42</v>
      </c>
      <c r="B44" s="67">
        <v>1</v>
      </c>
      <c r="C44" s="91" t="s">
        <v>115</v>
      </c>
      <c r="D44" s="248">
        <v>6</v>
      </c>
      <c r="E44" s="62" t="s">
        <v>60</v>
      </c>
      <c r="F44" s="62" t="s">
        <v>61</v>
      </c>
      <c r="G44" s="62" t="s">
        <v>90</v>
      </c>
      <c r="H44" s="60">
        <v>3</v>
      </c>
      <c r="I44" s="11">
        <v>20</v>
      </c>
      <c r="J44" s="64" t="s">
        <v>86</v>
      </c>
      <c r="K44" s="62">
        <v>52</v>
      </c>
      <c r="L44" s="60">
        <v>59</v>
      </c>
      <c r="M44" s="60">
        <f t="shared" si="0"/>
        <v>111</v>
      </c>
      <c r="N44" s="60">
        <f t="shared" si="1"/>
        <v>91</v>
      </c>
      <c r="O44" s="60"/>
      <c r="P44" s="60"/>
      <c r="Q44" s="60"/>
      <c r="R44" s="246"/>
      <c r="S44" s="60">
        <f t="shared" si="2"/>
        <v>4</v>
      </c>
      <c r="T44" s="183"/>
      <c r="U44" s="183"/>
      <c r="V44" s="236">
        <v>42</v>
      </c>
    </row>
    <row r="45" spans="1:24" s="62" customFormat="1" ht="15" customHeight="1">
      <c r="A45" s="67">
        <v>43</v>
      </c>
      <c r="B45" s="67">
        <v>1</v>
      </c>
      <c r="C45" s="91" t="s">
        <v>115</v>
      </c>
      <c r="D45" s="245">
        <v>6</v>
      </c>
      <c r="E45" s="62" t="s">
        <v>132</v>
      </c>
      <c r="F45" s="62" t="s">
        <v>133</v>
      </c>
      <c r="G45" s="62" t="s">
        <v>207</v>
      </c>
      <c r="H45" s="60">
        <v>2</v>
      </c>
      <c r="I45" s="60">
        <v>29</v>
      </c>
      <c r="J45" s="60" t="s">
        <v>86</v>
      </c>
      <c r="K45" s="62">
        <v>62</v>
      </c>
      <c r="L45" s="60">
        <v>59</v>
      </c>
      <c r="M45" s="60">
        <f t="shared" si="0"/>
        <v>121</v>
      </c>
      <c r="N45" s="60">
        <f t="shared" si="1"/>
        <v>92</v>
      </c>
      <c r="O45" s="60"/>
      <c r="P45" s="60"/>
      <c r="Q45" s="60"/>
      <c r="R45" s="249"/>
      <c r="S45" s="60">
        <f t="shared" si="2"/>
        <v>3</v>
      </c>
      <c r="T45" s="183"/>
      <c r="U45" s="183"/>
      <c r="V45" s="236">
        <v>43</v>
      </c>
    </row>
    <row r="46" spans="1:24" s="62" customFormat="1">
      <c r="A46" s="67">
        <v>44</v>
      </c>
      <c r="B46" s="67">
        <v>1</v>
      </c>
      <c r="C46" s="91" t="s">
        <v>115</v>
      </c>
      <c r="D46" s="247">
        <v>10</v>
      </c>
      <c r="E46" s="33" t="s">
        <v>215</v>
      </c>
      <c r="F46" s="33" t="s">
        <v>55</v>
      </c>
      <c r="G46" s="34" t="s">
        <v>3</v>
      </c>
      <c r="H46" s="38">
        <v>28</v>
      </c>
      <c r="I46" s="11">
        <v>31</v>
      </c>
      <c r="J46" s="35" t="s">
        <v>85</v>
      </c>
      <c r="K46" s="62">
        <v>63</v>
      </c>
      <c r="L46" s="60">
        <v>60</v>
      </c>
      <c r="M46" s="60">
        <f t="shared" si="0"/>
        <v>123</v>
      </c>
      <c r="N46" s="60">
        <f t="shared" si="1"/>
        <v>92</v>
      </c>
      <c r="O46" s="60"/>
      <c r="P46" s="60"/>
      <c r="Q46" s="60"/>
      <c r="R46" s="246"/>
      <c r="S46" s="60">
        <f t="shared" si="2"/>
        <v>29</v>
      </c>
      <c r="T46" s="183"/>
      <c r="U46" s="183"/>
      <c r="V46" s="236">
        <v>44</v>
      </c>
      <c r="X46" s="60"/>
    </row>
    <row r="47" spans="1:24" s="62" customFormat="1">
      <c r="A47" s="67">
        <v>45</v>
      </c>
      <c r="B47" s="67">
        <v>1</v>
      </c>
      <c r="C47" s="91" t="s">
        <v>115</v>
      </c>
      <c r="D47" s="248">
        <v>8</v>
      </c>
      <c r="E47" s="62" t="s">
        <v>204</v>
      </c>
      <c r="F47" s="62" t="s">
        <v>205</v>
      </c>
      <c r="G47" s="62" t="s">
        <v>208</v>
      </c>
      <c r="H47" s="60">
        <v>2</v>
      </c>
      <c r="I47" s="60">
        <v>36</v>
      </c>
      <c r="J47" s="60" t="s">
        <v>85</v>
      </c>
      <c r="K47" s="62">
        <v>67</v>
      </c>
      <c r="L47" s="60">
        <v>63</v>
      </c>
      <c r="M47" s="60">
        <f t="shared" si="0"/>
        <v>130</v>
      </c>
      <c r="N47" s="60">
        <f t="shared" si="1"/>
        <v>94</v>
      </c>
      <c r="O47" s="60"/>
      <c r="P47" s="60"/>
      <c r="Q47" s="60"/>
      <c r="R47" s="246"/>
      <c r="S47" s="60">
        <f t="shared" si="2"/>
        <v>3</v>
      </c>
      <c r="T47" s="183">
        <f>I47+1</f>
        <v>37</v>
      </c>
      <c r="U47" s="183"/>
      <c r="V47" s="236">
        <v>45</v>
      </c>
      <c r="W47" s="188">
        <v>20</v>
      </c>
      <c r="X47" s="60" t="s">
        <v>446</v>
      </c>
    </row>
    <row r="48" spans="1:24" s="62" customFormat="1" ht="14.25" thickBot="1">
      <c r="A48" s="67">
        <v>46</v>
      </c>
      <c r="B48" s="67">
        <v>1</v>
      </c>
      <c r="C48" s="91" t="s">
        <v>115</v>
      </c>
      <c r="D48" s="251">
        <v>14</v>
      </c>
      <c r="E48" s="259" t="s">
        <v>62</v>
      </c>
      <c r="F48" s="259" t="s">
        <v>53</v>
      </c>
      <c r="G48" s="260" t="s">
        <v>3</v>
      </c>
      <c r="H48" s="252">
        <v>1</v>
      </c>
      <c r="I48" s="253">
        <v>22</v>
      </c>
      <c r="J48" s="261" t="s">
        <v>124</v>
      </c>
      <c r="K48" s="254">
        <v>56</v>
      </c>
      <c r="L48" s="255">
        <v>62</v>
      </c>
      <c r="M48" s="255">
        <f t="shared" si="0"/>
        <v>118</v>
      </c>
      <c r="N48" s="255">
        <f t="shared" si="1"/>
        <v>96</v>
      </c>
      <c r="O48" s="255"/>
      <c r="P48" s="255"/>
      <c r="Q48" s="255"/>
      <c r="R48" s="263"/>
      <c r="S48" s="60">
        <f t="shared" si="2"/>
        <v>2</v>
      </c>
      <c r="T48" s="183">
        <f>I48+2</f>
        <v>24</v>
      </c>
      <c r="U48" s="183"/>
      <c r="V48" s="236">
        <v>46</v>
      </c>
      <c r="W48" s="61"/>
      <c r="X48" s="60"/>
    </row>
    <row r="49" spans="1:24" s="62" customFormat="1" ht="13.5">
      <c r="A49" s="67"/>
      <c r="B49" s="67"/>
      <c r="C49" s="91"/>
      <c r="S49" s="60"/>
      <c r="V49" s="236"/>
      <c r="W49" s="61"/>
      <c r="X49" s="60"/>
    </row>
    <row r="50" spans="1:24" s="62" customFormat="1">
      <c r="A50" s="67"/>
      <c r="B50" s="67"/>
      <c r="C50" s="91" t="s">
        <v>161</v>
      </c>
      <c r="D50" s="60">
        <v>1</v>
      </c>
      <c r="E50" s="169" t="s">
        <v>162</v>
      </c>
      <c r="F50" s="169" t="s">
        <v>163</v>
      </c>
      <c r="G50" s="36" t="s">
        <v>208</v>
      </c>
      <c r="H50" s="11">
        <v>1</v>
      </c>
      <c r="I50" s="38"/>
      <c r="J50" s="62" t="s">
        <v>85</v>
      </c>
      <c r="K50" s="60">
        <v>64</v>
      </c>
      <c r="L50" s="60">
        <v>61</v>
      </c>
      <c r="M50" s="60">
        <f>SUM(K50:L50)</f>
        <v>125</v>
      </c>
      <c r="N50" s="60"/>
      <c r="O50" s="60"/>
      <c r="P50" s="60"/>
      <c r="Q50" s="60">
        <v>17</v>
      </c>
      <c r="R50" s="184" t="s">
        <v>285</v>
      </c>
      <c r="S50" s="60"/>
      <c r="T50" s="94"/>
      <c r="U50" s="94"/>
      <c r="V50" s="94"/>
      <c r="W50" s="61"/>
      <c r="X50" s="60"/>
    </row>
    <row r="51" spans="1:24" s="62" customFormat="1">
      <c r="A51" s="67"/>
      <c r="B51" s="67"/>
      <c r="C51" s="91" t="s">
        <v>274</v>
      </c>
      <c r="D51" s="88">
        <v>4</v>
      </c>
      <c r="E51" s="36" t="s">
        <v>385</v>
      </c>
      <c r="F51" s="36" t="s">
        <v>123</v>
      </c>
      <c r="G51" s="36" t="s">
        <v>208</v>
      </c>
      <c r="H51" s="11"/>
      <c r="I51" s="38"/>
      <c r="J51" s="11" t="s">
        <v>433</v>
      </c>
      <c r="K51" s="60">
        <v>52</v>
      </c>
      <c r="L51" s="60">
        <v>47</v>
      </c>
      <c r="M51" s="60">
        <f t="shared" ref="M51:M57" si="3">SUM(K51:L51)</f>
        <v>99</v>
      </c>
      <c r="O51" s="61"/>
      <c r="P51" s="60"/>
      <c r="Q51" s="60"/>
      <c r="R51" s="60"/>
      <c r="S51" s="60"/>
      <c r="T51" s="100"/>
      <c r="U51" s="100"/>
      <c r="V51" s="100"/>
      <c r="X51" s="60"/>
    </row>
    <row r="52" spans="1:24" s="62" customFormat="1">
      <c r="A52" s="67"/>
      <c r="B52" s="67"/>
      <c r="C52" s="91" t="s">
        <v>274</v>
      </c>
      <c r="D52" s="90">
        <v>2</v>
      </c>
      <c r="E52" s="36" t="s">
        <v>422</v>
      </c>
      <c r="F52" s="36" t="s">
        <v>423</v>
      </c>
      <c r="G52" s="37" t="s">
        <v>3</v>
      </c>
      <c r="H52" s="11"/>
      <c r="I52" s="179"/>
      <c r="J52" s="11" t="s">
        <v>433</v>
      </c>
      <c r="K52" s="60">
        <v>47</v>
      </c>
      <c r="L52" s="60">
        <v>49</v>
      </c>
      <c r="M52" s="267">
        <f t="shared" si="3"/>
        <v>96</v>
      </c>
      <c r="O52" s="61" t="s">
        <v>436</v>
      </c>
      <c r="P52" s="60"/>
      <c r="Q52" s="60"/>
      <c r="R52" s="60"/>
      <c r="S52" s="60"/>
      <c r="T52" s="100"/>
      <c r="U52" s="100"/>
      <c r="V52" s="100"/>
      <c r="W52" s="272" t="s">
        <v>444</v>
      </c>
      <c r="X52" s="60"/>
    </row>
    <row r="53" spans="1:24" s="62" customFormat="1">
      <c r="A53" s="67"/>
      <c r="C53" s="91" t="s">
        <v>161</v>
      </c>
      <c r="D53" s="60">
        <v>7</v>
      </c>
      <c r="E53" s="104" t="s">
        <v>395</v>
      </c>
      <c r="F53" s="104" t="s">
        <v>387</v>
      </c>
      <c r="G53" s="104" t="s">
        <v>388</v>
      </c>
      <c r="H53" s="11">
        <v>1</v>
      </c>
      <c r="I53" s="11"/>
      <c r="J53" s="11" t="s">
        <v>434</v>
      </c>
      <c r="K53" s="60">
        <v>61</v>
      </c>
      <c r="L53" s="60">
        <v>62</v>
      </c>
      <c r="M53" s="60">
        <f t="shared" si="3"/>
        <v>123</v>
      </c>
      <c r="O53" s="61"/>
      <c r="P53" s="60"/>
      <c r="Q53" s="60">
        <v>8</v>
      </c>
      <c r="R53" s="60"/>
      <c r="S53" s="60"/>
      <c r="T53" s="100"/>
      <c r="U53" s="100"/>
      <c r="V53" s="100"/>
      <c r="X53" s="60"/>
    </row>
    <row r="54" spans="1:24" s="62" customFormat="1">
      <c r="A54" s="67"/>
      <c r="B54" s="67"/>
      <c r="C54" s="91" t="s">
        <v>161</v>
      </c>
      <c r="D54" s="90">
        <v>5</v>
      </c>
      <c r="E54" s="36" t="s">
        <v>389</v>
      </c>
      <c r="F54" s="36" t="s">
        <v>187</v>
      </c>
      <c r="G54" s="37" t="s">
        <v>208</v>
      </c>
      <c r="H54" s="11">
        <v>1</v>
      </c>
      <c r="I54" s="179"/>
      <c r="J54" s="11" t="s">
        <v>433</v>
      </c>
      <c r="K54" s="60">
        <v>40</v>
      </c>
      <c r="L54" s="60">
        <v>41</v>
      </c>
      <c r="M54" s="267">
        <f t="shared" si="3"/>
        <v>81</v>
      </c>
      <c r="O54" s="61" t="s">
        <v>439</v>
      </c>
      <c r="P54" s="60"/>
      <c r="Q54" s="60"/>
      <c r="R54" s="60" t="s">
        <v>446</v>
      </c>
      <c r="S54" s="60"/>
      <c r="T54" s="100"/>
      <c r="U54" s="100"/>
      <c r="V54" s="100"/>
      <c r="W54" s="61" t="s">
        <v>452</v>
      </c>
      <c r="X54" s="60"/>
    </row>
    <row r="55" spans="1:24" s="62" customFormat="1">
      <c r="A55" s="67"/>
      <c r="C55" s="91" t="s">
        <v>274</v>
      </c>
      <c r="D55" s="60">
        <v>9</v>
      </c>
      <c r="E55" s="104" t="s">
        <v>429</v>
      </c>
      <c r="F55" s="104" t="s">
        <v>430</v>
      </c>
      <c r="G55" s="104" t="s">
        <v>356</v>
      </c>
      <c r="H55" s="60"/>
      <c r="J55" s="11" t="s">
        <v>86</v>
      </c>
      <c r="K55" s="60">
        <v>51</v>
      </c>
      <c r="L55" s="60">
        <v>56</v>
      </c>
      <c r="M55" s="60">
        <f t="shared" si="3"/>
        <v>107</v>
      </c>
      <c r="O55" s="61"/>
      <c r="P55" s="60"/>
      <c r="Q55" s="60"/>
      <c r="R55" s="60"/>
      <c r="S55" s="60"/>
      <c r="T55" s="100"/>
      <c r="U55" s="100"/>
      <c r="V55" s="100"/>
      <c r="W55" s="61"/>
      <c r="X55" s="60"/>
    </row>
    <row r="56" spans="1:24" s="62" customFormat="1">
      <c r="A56" s="67"/>
      <c r="B56" s="67"/>
      <c r="C56" s="91" t="s">
        <v>161</v>
      </c>
      <c r="D56" s="88">
        <v>11</v>
      </c>
      <c r="E56" s="36" t="s">
        <v>431</v>
      </c>
      <c r="F56" s="36" t="s">
        <v>72</v>
      </c>
      <c r="G56" s="36" t="s">
        <v>356</v>
      </c>
      <c r="H56" s="60">
        <v>1</v>
      </c>
      <c r="J56" s="11" t="s">
        <v>86</v>
      </c>
      <c r="K56" s="60">
        <v>53</v>
      </c>
      <c r="L56" s="60">
        <v>55</v>
      </c>
      <c r="M56" s="60">
        <f t="shared" si="3"/>
        <v>108</v>
      </c>
      <c r="O56" s="61">
        <v>3</v>
      </c>
      <c r="P56" s="60">
        <v>14</v>
      </c>
      <c r="Q56" s="60"/>
      <c r="R56" s="60"/>
      <c r="S56" s="60"/>
      <c r="T56" s="100"/>
      <c r="U56" s="100"/>
      <c r="V56" s="100"/>
      <c r="W56" s="61"/>
      <c r="X56" s="60"/>
    </row>
    <row r="57" spans="1:24" s="62" customFormat="1" ht="13.5">
      <c r="C57" s="95" t="s">
        <v>432</v>
      </c>
      <c r="D57" s="62">
        <v>13</v>
      </c>
      <c r="E57" s="62" t="s">
        <v>198</v>
      </c>
      <c r="F57" s="62" t="s">
        <v>311</v>
      </c>
      <c r="G57" s="62" t="s">
        <v>208</v>
      </c>
      <c r="H57" s="60"/>
      <c r="J57" s="64" t="s">
        <v>86</v>
      </c>
      <c r="K57" s="62">
        <v>56</v>
      </c>
      <c r="L57" s="62">
        <v>58</v>
      </c>
      <c r="M57" s="60">
        <f t="shared" si="3"/>
        <v>114</v>
      </c>
      <c r="O57" s="61"/>
      <c r="P57" s="60"/>
      <c r="Q57" s="60"/>
      <c r="R57" s="60"/>
      <c r="S57" s="60"/>
      <c r="W57" s="61"/>
      <c r="X57" s="60"/>
    </row>
    <row r="58" spans="1:24" s="62" customFormat="1">
      <c r="C58" s="95"/>
      <c r="H58" s="64"/>
      <c r="I58" s="60"/>
      <c r="J58" s="106"/>
      <c r="M58" s="60"/>
      <c r="O58" s="61"/>
      <c r="P58" s="60"/>
      <c r="Q58" s="60"/>
      <c r="R58" s="60"/>
      <c r="S58" s="60"/>
      <c r="T58" s="86"/>
      <c r="U58" s="86"/>
      <c r="V58" s="86"/>
      <c r="W58" s="61"/>
      <c r="X58" s="60"/>
    </row>
    <row r="59" spans="1:24" s="62" customFormat="1">
      <c r="C59" s="95"/>
      <c r="H59" s="64"/>
      <c r="I59" s="60"/>
      <c r="J59" s="106"/>
      <c r="M59" s="60"/>
      <c r="O59" s="61"/>
      <c r="P59" s="60"/>
      <c r="Q59" s="60"/>
      <c r="R59" s="60"/>
      <c r="S59" s="60"/>
      <c r="T59" s="86"/>
      <c r="U59" s="86"/>
      <c r="V59" s="86"/>
      <c r="W59" s="61"/>
      <c r="X59" s="60"/>
    </row>
    <row r="60" spans="1:24" s="62" customFormat="1">
      <c r="C60" s="95"/>
      <c r="H60" s="64"/>
      <c r="I60" s="60"/>
      <c r="J60" s="106"/>
      <c r="M60" s="60"/>
      <c r="O60" s="61"/>
      <c r="P60" s="60"/>
      <c r="Q60" s="60"/>
      <c r="R60" s="60"/>
      <c r="S60" s="60"/>
      <c r="T60" s="86"/>
      <c r="U60" s="86"/>
      <c r="V60" s="86"/>
      <c r="W60" s="61"/>
      <c r="X60" s="60"/>
    </row>
    <row r="61" spans="1:24" s="62" customFormat="1">
      <c r="C61" s="95"/>
      <c r="H61" s="64"/>
      <c r="I61" s="60"/>
      <c r="J61" s="106"/>
      <c r="M61" s="60"/>
      <c r="O61" s="61"/>
      <c r="P61" s="60"/>
      <c r="Q61" s="60"/>
      <c r="R61" s="60"/>
      <c r="S61" s="60"/>
      <c r="T61" s="86"/>
      <c r="U61" s="86"/>
      <c r="V61" s="86"/>
      <c r="W61" s="61"/>
      <c r="X61" s="60"/>
    </row>
    <row r="62" spans="1:24">
      <c r="A62" s="62"/>
      <c r="B62" s="62"/>
      <c r="L62" s="62"/>
      <c r="M62" s="60"/>
      <c r="N62" s="62"/>
      <c r="O62" s="61"/>
      <c r="P62" s="60"/>
      <c r="Q62" s="60"/>
      <c r="R62" s="60"/>
      <c r="S62" s="60"/>
      <c r="T62" s="86"/>
      <c r="U62" s="86"/>
      <c r="V62" s="86"/>
    </row>
    <row r="63" spans="1:24" s="64" customFormat="1">
      <c r="A63" s="62"/>
      <c r="B63" s="62"/>
      <c r="C63" s="95"/>
      <c r="D63" s="62"/>
      <c r="E63" s="62"/>
      <c r="F63" s="62"/>
      <c r="G63" s="62"/>
      <c r="I63" s="60"/>
      <c r="J63" s="106"/>
      <c r="K63" s="62"/>
      <c r="L63" s="62"/>
      <c r="M63" s="60"/>
      <c r="N63" s="62"/>
      <c r="O63" s="61"/>
      <c r="P63" s="60"/>
      <c r="Q63" s="60"/>
      <c r="R63" s="60"/>
      <c r="S63" s="60"/>
      <c r="T63" s="86"/>
      <c r="U63" s="86"/>
      <c r="V63" s="86"/>
      <c r="W63" s="61"/>
    </row>
    <row r="64" spans="1:24" s="64" customFormat="1">
      <c r="A64" s="62"/>
      <c r="B64" s="62"/>
      <c r="C64" s="95"/>
      <c r="D64" s="62"/>
      <c r="E64" s="62"/>
      <c r="F64" s="62"/>
      <c r="G64" s="62"/>
      <c r="I64" s="60"/>
      <c r="J64" s="106"/>
      <c r="K64" s="62"/>
      <c r="L64" s="62"/>
      <c r="M64" s="60"/>
      <c r="N64" s="62"/>
      <c r="O64" s="61"/>
      <c r="P64" s="60"/>
      <c r="Q64" s="60"/>
      <c r="R64" s="60"/>
      <c r="S64" s="60"/>
      <c r="T64" s="86"/>
      <c r="U64" s="86"/>
      <c r="V64" s="86"/>
      <c r="W64" s="61"/>
    </row>
    <row r="65" spans="1:23" s="64" customFormat="1">
      <c r="A65" s="62"/>
      <c r="B65" s="62"/>
      <c r="C65" s="95"/>
      <c r="D65" s="62"/>
      <c r="E65" s="62"/>
      <c r="F65" s="62"/>
      <c r="G65" s="62"/>
      <c r="I65" s="60"/>
      <c r="J65" s="106"/>
      <c r="K65" s="62"/>
      <c r="L65" s="62"/>
      <c r="M65" s="60"/>
      <c r="N65" s="62"/>
      <c r="O65" s="61"/>
      <c r="P65" s="60"/>
      <c r="Q65" s="60"/>
      <c r="R65" s="60"/>
      <c r="S65" s="60"/>
      <c r="T65" s="86"/>
      <c r="U65" s="86"/>
      <c r="V65" s="86"/>
      <c r="W65" s="61"/>
    </row>
    <row r="66" spans="1:23" s="64" customFormat="1">
      <c r="A66" s="62"/>
      <c r="B66" s="62"/>
      <c r="C66" s="95"/>
      <c r="D66" s="62"/>
      <c r="E66" s="62"/>
      <c r="F66" s="62"/>
      <c r="G66" s="62"/>
      <c r="I66" s="60"/>
      <c r="J66" s="106"/>
      <c r="K66" s="62"/>
      <c r="L66" s="62"/>
      <c r="M66" s="60"/>
      <c r="N66" s="62"/>
      <c r="O66" s="61"/>
      <c r="P66" s="60"/>
      <c r="Q66" s="60"/>
      <c r="R66" s="60"/>
      <c r="S66" s="60"/>
      <c r="T66" s="86"/>
      <c r="U66" s="86"/>
      <c r="V66" s="86"/>
      <c r="W66" s="61"/>
    </row>
    <row r="67" spans="1:23" s="64" customFormat="1">
      <c r="A67" s="62"/>
      <c r="B67" s="62"/>
      <c r="C67" s="95"/>
      <c r="D67" s="62"/>
      <c r="E67" s="62"/>
      <c r="F67" s="62"/>
      <c r="G67" s="62"/>
      <c r="I67" s="60"/>
      <c r="J67" s="106"/>
      <c r="K67" s="62"/>
      <c r="L67" s="62"/>
      <c r="M67" s="60"/>
      <c r="N67" s="62"/>
      <c r="O67" s="61"/>
      <c r="P67" s="60"/>
      <c r="Q67" s="60"/>
      <c r="R67" s="60"/>
      <c r="S67" s="60"/>
      <c r="T67" s="86"/>
      <c r="U67" s="86"/>
      <c r="V67" s="86"/>
      <c r="W67" s="61"/>
    </row>
    <row r="68" spans="1:23" s="64" customFormat="1">
      <c r="A68" s="63"/>
      <c r="B68" s="63"/>
      <c r="C68" s="95"/>
      <c r="D68" s="62"/>
      <c r="E68" s="62"/>
      <c r="F68" s="62"/>
      <c r="G68" s="62"/>
      <c r="I68" s="60"/>
      <c r="J68" s="106"/>
      <c r="K68" s="62"/>
      <c r="L68" s="63"/>
      <c r="N68" s="63"/>
      <c r="O68" s="65"/>
      <c r="S68" s="60"/>
      <c r="T68" s="86"/>
      <c r="U68" s="86"/>
      <c r="V68" s="86"/>
      <c r="W68" s="61"/>
    </row>
    <row r="69" spans="1:23" s="64" customFormat="1">
      <c r="A69" s="63"/>
      <c r="B69" s="63"/>
      <c r="C69" s="95"/>
      <c r="D69" s="62"/>
      <c r="E69" s="62"/>
      <c r="F69" s="62"/>
      <c r="G69" s="62"/>
      <c r="I69" s="60"/>
      <c r="J69" s="106"/>
      <c r="K69" s="62"/>
      <c r="L69" s="63"/>
      <c r="N69" s="63"/>
      <c r="O69" s="65"/>
      <c r="T69" s="185"/>
      <c r="U69" s="185"/>
      <c r="V69" s="185"/>
      <c r="W69" s="61"/>
    </row>
    <row r="70" spans="1:23">
      <c r="O70" s="65"/>
    </row>
    <row r="71" spans="1:23">
      <c r="O71" s="65"/>
    </row>
    <row r="72" spans="1:23">
      <c r="O72" s="65"/>
    </row>
    <row r="73" spans="1:23">
      <c r="O73" s="65"/>
    </row>
    <row r="74" spans="1:23">
      <c r="O74" s="65"/>
    </row>
    <row r="75" spans="1:23">
      <c r="O75" s="65"/>
    </row>
  </sheetData>
  <sortState xmlns:xlrd2="http://schemas.microsoft.com/office/spreadsheetml/2017/richdata2" ref="D3:R48">
    <sortCondition ref="N3:N48"/>
    <sortCondition ref="I3:I48"/>
  </sortState>
  <phoneticPr fontId="60"/>
  <dataValidations count="1">
    <dataValidation type="list" allowBlank="1" showInputMessage="1" showErrorMessage="1" sqref="C3:C56" xr:uid="{6ECCC840-88DA-4A74-B755-D5A54B049F82}">
      <formula1>"会員,NEW-1,NEW-2,GUEST"</formula1>
    </dataValidation>
  </dataValidations>
  <printOptions gridLines="1"/>
  <pageMargins left="0.25" right="0.25" top="0.75" bottom="0.75" header="0.3" footer="0.3"/>
  <pageSetup scale="6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/>
  <sheetData/>
  <phoneticPr fontId="4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2020年間集計</vt:lpstr>
      <vt:lpstr>6月度月例会</vt:lpstr>
      <vt:lpstr>7月度月例会</vt:lpstr>
      <vt:lpstr>8月度月例会</vt:lpstr>
      <vt:lpstr>9月度月例会</vt:lpstr>
      <vt:lpstr>10月度月例会</vt:lpstr>
      <vt:lpstr>Sheet3</vt:lpstr>
      <vt:lpstr>'10月度月例会'!Print_Area</vt:lpstr>
      <vt:lpstr>'6月度月例会'!Print_Area</vt:lpstr>
      <vt:lpstr>'7月度月例会'!Print_Area</vt:lpstr>
      <vt:lpstr>'8月度月例会'!Print_Area</vt:lpstr>
      <vt:lpstr>'9月度月例会'!Print_Area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Akio Koyama</cp:lastModifiedBy>
  <cp:lastPrinted>2020-08-19T18:04:08Z</cp:lastPrinted>
  <dcterms:created xsi:type="dcterms:W3CDTF">2014-05-08T19:29:22Z</dcterms:created>
  <dcterms:modified xsi:type="dcterms:W3CDTF">2020-10-05T21:58:40Z</dcterms:modified>
</cp:coreProperties>
</file>